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8.xml" ContentType="application/vnd.openxmlformats-officedocument.drawing+xml"/>
  <Override PartName="/xl/worksheets/sheet34.xml" ContentType="application/vnd.openxmlformats-officedocument.spreadsheetml.worksheet+xml"/>
  <Override PartName="/xl/drawings/drawing29.xml" ContentType="application/vnd.openxmlformats-officedocument.drawing+xml"/>
  <Override PartName="/xl/worksheets/sheet35.xml" ContentType="application/vnd.openxmlformats-officedocument.spreadsheetml.worksheet+xml"/>
  <Override PartName="/xl/drawings/drawing30.xml" ContentType="application/vnd.openxmlformats-officedocument.drawing+xml"/>
  <Override PartName="/xl/worksheets/sheet36.xml" ContentType="application/vnd.openxmlformats-officedocument.spreadsheetml.worksheet+xml"/>
  <Override PartName="/xl/drawings/drawing31.xml" ContentType="application/vnd.openxmlformats-officedocument.drawing+xml"/>
  <Override PartName="/xl/worksheets/sheet37.xml" ContentType="application/vnd.openxmlformats-officedocument.spreadsheetml.worksheet+xml"/>
  <Override PartName="/xl/drawings/drawing32.xml" ContentType="application/vnd.openxmlformats-officedocument.drawing+xml"/>
  <Override PartName="/xl/worksheets/sheet38.xml" ContentType="application/vnd.openxmlformats-officedocument.spreadsheetml.worksheet+xml"/>
  <Override PartName="/xl/drawings/drawing33.xml" ContentType="application/vnd.openxmlformats-officedocument.drawing+xml"/>
  <Override PartName="/xl/worksheets/sheet39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180" windowHeight="9345" tabRatio="629" activeTab="0"/>
  </bookViews>
  <sheets>
    <sheet name="Verzeichnis" sheetId="1" r:id="rId1"/>
    <sheet name="1.01-1.33" sheetId="2" r:id="rId2"/>
    <sheet name="2.01.-2.33" sheetId="3" r:id="rId3"/>
    <sheet name="3.x1-3.x2" sheetId="4" r:id="rId4"/>
    <sheet name="3.x3" sheetId="5" r:id="rId5"/>
    <sheet name="3.42" sheetId="6" r:id="rId6"/>
    <sheet name="3.53, 3.73" sheetId="7" r:id="rId7"/>
    <sheet name="4" sheetId="8" r:id="rId8"/>
    <sheet name="5.1-5.3 mit Skelettfachwerk" sheetId="9" r:id="rId9"/>
    <sheet name="5.1-5.3 mit Mauerwerk" sheetId="10" r:id="rId10"/>
    <sheet name="6-7 mit Fachwerk" sheetId="11" r:id="rId11"/>
    <sheet name="6-7 mit Mauerwerk" sheetId="12" r:id="rId12"/>
    <sheet name="8-10 mit Fachwerk" sheetId="13" r:id="rId13"/>
    <sheet name="8-10 mit Mauerwerk" sheetId="14" r:id="rId14"/>
    <sheet name="11-14" sheetId="15" r:id="rId15"/>
    <sheet name="15-16" sheetId="16" r:id="rId16"/>
    <sheet name="17" sheetId="17" r:id="rId17"/>
    <sheet name="18" sheetId="18" r:id="rId18"/>
    <sheet name="19-20 mit Fachwerk" sheetId="19" r:id="rId19"/>
    <sheet name="19-20 mit Mauerwerk" sheetId="20" r:id="rId20"/>
    <sheet name="21" sheetId="21" r:id="rId21"/>
    <sheet name="22-23 mit Fachwerk" sheetId="22" r:id="rId22"/>
    <sheet name="22-23 mit Mauerwerk" sheetId="23" r:id="rId23"/>
    <sheet name="24" sheetId="24" r:id="rId24"/>
    <sheet name="25-27 mit Fachwerk" sheetId="25" r:id="rId25"/>
    <sheet name="25-27 mit Mauerwerk" sheetId="26" r:id="rId26"/>
    <sheet name="28-29 mit Fachwerk" sheetId="27" r:id="rId27"/>
    <sheet name="28-29 mit Mauerwerk" sheetId="28" r:id="rId28"/>
    <sheet name="30.1-30.2 mit Fachwerk" sheetId="29" r:id="rId29"/>
    <sheet name="30.1-30.2 mit Mauerwerk" sheetId="30" r:id="rId30"/>
    <sheet name="31.1-31.3 mit Fachwerk" sheetId="31" r:id="rId31"/>
    <sheet name="31.1-31.3 mit Mauerwerk" sheetId="32" r:id="rId32"/>
    <sheet name="32.1" sheetId="33" r:id="rId33"/>
    <sheet name="32.2" sheetId="34" r:id="rId34"/>
    <sheet name="33.1.1-33.1.4" sheetId="35" r:id="rId35"/>
    <sheet name="33.2.1-33.2.4" sheetId="36" r:id="rId36"/>
    <sheet name="33.3.1-33.3.4" sheetId="37" r:id="rId37"/>
    <sheet name="33.4.1" sheetId="38" r:id="rId38"/>
    <sheet name="33.4.2" sheetId="39" r:id="rId39"/>
  </sheets>
  <definedNames>
    <definedName name="_xlnm.Print_Area" localSheetId="1">'1.01-1.33'!$A$1:$N$32</definedName>
    <definedName name="_xlnm.Print_Area" localSheetId="17">'18'!$A$1:$N$34</definedName>
    <definedName name="_xlnm.Print_Area" localSheetId="18">'19-20 mit Fachwerk'!$A$1:$O$35</definedName>
    <definedName name="_xlnm.Print_Area" localSheetId="19">'19-20 mit Mauerwerk'!$A$1:$O$35</definedName>
    <definedName name="_xlnm.Print_Area" localSheetId="21">'22-23 mit Fachwerk'!$A$1:$O$34</definedName>
    <definedName name="_xlnm.Print_Area" localSheetId="22">'22-23 mit Mauerwerk'!$A$1:$O$34</definedName>
  </definedNames>
  <calcPr fullCalcOnLoad="1"/>
</workbook>
</file>

<file path=xl/sharedStrings.xml><?xml version="1.0" encoding="utf-8"?>
<sst xmlns="http://schemas.openxmlformats.org/spreadsheetml/2006/main" count="2461" uniqueCount="671">
  <si>
    <t xml:space="preserve">WW-Zentralheizung in Nebenräumen
</t>
  </si>
  <si>
    <t xml:space="preserve">WW-Zentralheizung in Nebenräumen, Lufterhitzer
</t>
  </si>
  <si>
    <t xml:space="preserve">Leuchten in Halle und WC
</t>
  </si>
  <si>
    <t xml:space="preserve">Leuchten in Halle, WC, Reiterstübchen und Tribüne
</t>
  </si>
  <si>
    <t>PFERDESTÄLLE</t>
  </si>
  <si>
    <t>TYP 32.2</t>
  </si>
  <si>
    <t xml:space="preserve">Beton- Verbundsteine mit Einstreu im Tierbereich
</t>
  </si>
  <si>
    <t xml:space="preserve">Beton mit Einstreu im Tierbereich
</t>
  </si>
  <si>
    <t xml:space="preserve">Beton mit Gussasphalt und Einstreu im Tierbereich
</t>
  </si>
  <si>
    <t xml:space="preserve">Brettschalung oder Bohlenbekleidung auf Holztragwerk, Lichtplatten
</t>
  </si>
  <si>
    <t xml:space="preserve">Mauerwerk oder Blockholzbauweise, Lichtplatten, Holztüren
</t>
  </si>
  <si>
    <t xml:space="preserve">Hintermauerwerk, Dämmung und Verblendmauerwerk, Holzfenster und Holztüren
</t>
  </si>
  <si>
    <t xml:space="preserve">Mauerwerk
</t>
  </si>
  <si>
    <t xml:space="preserve">Mauerwerk und Putz
</t>
  </si>
  <si>
    <t xml:space="preserve">Mauerwerk, Putz, Anstrich, Fliesen am Waschplatz
</t>
  </si>
  <si>
    <t xml:space="preserve">Holztragwerk, Pappdach oder Bitumenwellplatten
</t>
  </si>
  <si>
    <t xml:space="preserve">Holz- oder Stahltragwerk, Faserzementwellplatten
</t>
  </si>
  <si>
    <t xml:space="preserve">Leimholzbinder, Betondachsteine, Tonpfannen, Dämmung
</t>
  </si>
  <si>
    <t xml:space="preserve">Aufstauung
</t>
  </si>
  <si>
    <t xml:space="preserve">Abtrennung aus Holz
</t>
  </si>
  <si>
    <t xml:space="preserve">Holz- Bohlenwände in U-Eisen
</t>
  </si>
  <si>
    <t xml:space="preserve">Hartholz- Bohlenwände in U-Eisen und Gitteraufsatz aus verzinktem Stahl
</t>
  </si>
  <si>
    <t xml:space="preserve">Fütterung
</t>
  </si>
  <si>
    <t xml:space="preserve">Krippen und Selbsttränkebecken, Handfütterung
</t>
  </si>
  <si>
    <t xml:space="preserve">Krippen und Heuraufen, Selbsttränkebecken, Handfutterung
</t>
  </si>
  <si>
    <t xml:space="preserve">Krippen und Heuraufen, Kraftfutterautomat mit individueller Zuteilung und automatischer Zuteilung
</t>
  </si>
  <si>
    <t xml:space="preserve">Entmistung
</t>
  </si>
  <si>
    <t xml:space="preserve">Schubkarrenentmistung
</t>
  </si>
  <si>
    <t xml:space="preserve">Schlepperentmistung
</t>
  </si>
  <si>
    <t xml:space="preserve">Schubstangen- oder Seilzugentmistung
</t>
  </si>
  <si>
    <t xml:space="preserve">Lüftung
</t>
  </si>
  <si>
    <t xml:space="preserve">freie Entlüftung, Windnetze oder senkrechte Verbretterung mit Luftschlitzen in Wänden
</t>
  </si>
  <si>
    <t xml:space="preserve">freie Lüftung, Zugluftklappen, Abluft durch Lichtkuppelfirst mit Abluftöffnung
</t>
  </si>
  <si>
    <t xml:space="preserve">Zwangslüftung, Unterdruck, Abluftschächte mit Ventilatoren
</t>
  </si>
  <si>
    <t xml:space="preserve">Installation
</t>
  </si>
  <si>
    <t xml:space="preserve">Strom- und Wasseranschluss
</t>
  </si>
  <si>
    <t xml:space="preserve">Strom- und Wasseranschluss, Waschplatz mit Solarium
</t>
  </si>
  <si>
    <t>SCHWEINESTÄLLE</t>
  </si>
  <si>
    <t>TYP 33.2.1-33.2.4</t>
  </si>
  <si>
    <t xml:space="preserve">gehoben (ohne Einstreu)
</t>
  </si>
  <si>
    <t>Bodenplatten und Bodenbeläge</t>
  </si>
  <si>
    <t xml:space="preserve">Betonboden
</t>
  </si>
  <si>
    <t xml:space="preserve">Betonboden der Güllekanäle und der Stall-, Gang- und Nebenflächen mit geschlossener Oberfläche, Estrich mit Wärmedämmung im Tierbereich
</t>
  </si>
  <si>
    <t xml:space="preserve">Betonboden der Güllekanäle und der Stallflächen mit geschlossener Oberfläche, Estrich mit Wärmedämmung im Tierbereich
</t>
  </si>
  <si>
    <t>Außenwände</t>
  </si>
  <si>
    <t xml:space="preserve">Brettschalung auf Holztragwerk, Kunststoff-Windnetze oder Doppelstegplatten
</t>
  </si>
  <si>
    <t xml:space="preserve">Hintermauerwerk, Innenanstrich, Dämmung, Außenbekleidung aus Holz oder Profilblech, Güllekanalwände aus Beton-Schalungssteinen
</t>
  </si>
  <si>
    <t xml:space="preserve">Hintermauerwerk, Innenputz, Anstrich, Dämmung und Vormauerziegel, Güllekanalwände aus Beton
</t>
  </si>
  <si>
    <t>Innenwände</t>
  </si>
  <si>
    <t xml:space="preserve">Mauerwerk mit Anstrich, Kunststoffpaneele als Abteiltrennung
</t>
  </si>
  <si>
    <t xml:space="preserve">Tragwerk aus Holz mit Holzaußen- und Innenstützen oder Stahlrahmen, Blecheindeckung oder B itumen wellplatten
</t>
  </si>
  <si>
    <t>TENNISHALLEN, TURN- UND SPORTHALLEN mit Mauerwerk</t>
  </si>
  <si>
    <t>HALLENBÄDER, KUR- UND HEILBÄDER mit Skelett-, Fachwerk-, Rahmenbau</t>
  </si>
  <si>
    <t>HALLENBÄDER, KUR- UND HEILBÄDER mit Mauerwerk</t>
  </si>
  <si>
    <t>INDUSTRIEGEBÄUDE, FEUERWEHRGERÄTEHÄUSER, WERKSTÄTTEN mit Skelett-, Fachwerk-, Rahmenbau</t>
  </si>
  <si>
    <t>LAGERGEBÄUDE mit Fachwerk</t>
  </si>
  <si>
    <t>LAGERGEBÄUDE mit Mauerwerk</t>
  </si>
  <si>
    <t xml:space="preserve">einfache Toilettenanlage, wenige Duschen, Installation auf Putz-einfache Toilettenanlage, wenige Duschen, Installation auf Putz
</t>
  </si>
  <si>
    <t>1) nur bei Ferkelaufzuchtställen   2) nur bei Mastschweineställen    3) nur bei Sauenställen   4) nur bei Abferkelställen</t>
  </si>
  <si>
    <r>
      <t xml:space="preserve">belüftete Kotbandentmistung, Längs- und Querförderer 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 xml:space="preserve">
</t>
    </r>
  </si>
  <si>
    <t xml:space="preserve">Holz-Dachbinder, Eindeckung mit Faserzementwellplatten, Wärmedämmung aus Hartschaumplatten
</t>
  </si>
  <si>
    <t xml:space="preserve">Holz-Dachbinder, Betondachsteine oder Tonpfannen, Wärmedämmung aus Schaumglas und Beschichtung
</t>
  </si>
  <si>
    <t>baukonstruktive Einbauten</t>
  </si>
  <si>
    <t xml:space="preserve">Futtertröge
</t>
  </si>
  <si>
    <t>Aufstauung</t>
  </si>
  <si>
    <t>Fütterung</t>
  </si>
  <si>
    <t>Entmistung</t>
  </si>
  <si>
    <t xml:space="preserve">Schubstange
</t>
  </si>
  <si>
    <t xml:space="preserve">Absperrschieber für Staukanäle oder Wannen, Güllerohre, Pumpe
</t>
  </si>
  <si>
    <t>Lüftung</t>
  </si>
  <si>
    <t xml:space="preserve">Zwangslüftung, Unterdruck, Rieselkanäle oder Porendecke, Abluft mit Ventilatoren, punktförmige Schächte
</t>
  </si>
  <si>
    <t>BANK- UND GERICHTSGEBÄUDE mit Skelett-, Fachwerk-, Rahmenbau</t>
  </si>
  <si>
    <t>BANK- UND GERICHTSGEBÄUDE mit Mauerwerk</t>
  </si>
  <si>
    <t>VERWALTUNGSGEBÄUDE mit Skelett-, Fachwerk-, Rahmenbau</t>
  </si>
  <si>
    <t>VERWALTUNGSGEBÄUDE mit Mauerwerk</t>
  </si>
  <si>
    <t>mit Skelett-, Fachwerk-, Rahmenbau</t>
  </si>
  <si>
    <t>mit Mauerwerk</t>
  </si>
  <si>
    <t>TENNISHALLEN, TURN- UND SPORTHALLEN mit Fachwerk</t>
  </si>
  <si>
    <t xml:space="preserve">Zwangslüftung, Gleichdruck, Zu- und Abluftschächte sowie zentraler Abluftschacht mit Ventilatoren für Unterdrucksystem
</t>
  </si>
  <si>
    <r>
      <t>Mauerwerk mit Putz und Anstrich oder Fliesenbelag im Tierbereich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 xml:space="preserve">
</t>
    </r>
  </si>
  <si>
    <r>
      <t>perforierte Buchtenflächen aus Kunststoffrosten</t>
    </r>
    <r>
      <rPr>
        <vertAlign val="superscript"/>
        <sz val="9"/>
        <color indexed="8"/>
        <rFont val="Arial"/>
        <family val="2"/>
      </rPr>
      <t>1)2)4)</t>
    </r>
    <r>
      <rPr>
        <sz val="9"/>
        <color indexed="8"/>
        <rFont val="Arial"/>
        <family val="2"/>
      </rPr>
      <t>, Beton-Spaltenboden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, Futtertröge aus Polyesterbeton
</t>
    </r>
  </si>
  <si>
    <r>
      <t xml:space="preserve">perforierte Buchtenflächen aus Kunststoffrosten </t>
    </r>
    <r>
      <rPr>
        <vertAlign val="superscript"/>
        <sz val="9"/>
        <color indexed="8"/>
        <rFont val="Arial"/>
        <family val="2"/>
      </rPr>
      <t>1)3)4)</t>
    </r>
    <r>
      <rPr>
        <sz val="9"/>
        <color indexed="8"/>
        <rFont val="Arial"/>
        <family val="2"/>
      </rPr>
      <t xml:space="preserve">, Beton-Spaltenboden 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>, Gussroste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 xml:space="preserve">, Futtertröge aus Steinzeug
</t>
    </r>
  </si>
  <si>
    <r>
      <t>Buchtenabtrennung und Einzelstände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 xml:space="preserve">, aus verzinktem Stahlrohr
</t>
    </r>
  </si>
  <si>
    <r>
      <t>Buchtenabtrennungen aus Kunststoff</t>
    </r>
    <r>
      <rPr>
        <vertAlign val="superscript"/>
        <sz val="9"/>
        <color indexed="8"/>
        <rFont val="Arial"/>
        <family val="2"/>
      </rPr>
      <t>1)2)</t>
    </r>
    <r>
      <rPr>
        <sz val="9"/>
        <color indexed="8"/>
        <rFont val="Arial"/>
        <family val="2"/>
      </rPr>
      <t>, Einzelstände aus verzinktem Stahlrohr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 xml:space="preserve">, gedämmte Ruhekisten 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
</t>
    </r>
  </si>
  <si>
    <r>
      <t>Buchtenabtrennungen aus Betonfertigteilen</t>
    </r>
    <r>
      <rPr>
        <vertAlign val="superscript"/>
        <sz val="9"/>
        <color indexed="8"/>
        <rFont val="Arial"/>
        <family val="2"/>
      </rPr>
      <t>1)2)</t>
    </r>
    <r>
      <rPr>
        <sz val="9"/>
        <color indexed="8"/>
        <rFont val="Arial"/>
        <family val="2"/>
      </rPr>
      <t>, Einzelstände aus verzinktem Stahlrohr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>, gedämmte Ruhekisten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
</t>
    </r>
  </si>
  <si>
    <r>
      <t xml:space="preserve">Beißnippeltränken, Becken-Selbsttränke 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>, Trocken-Futterautomat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>, Tröge für Handffitterung</t>
    </r>
    <r>
      <rPr>
        <vertAlign val="superscript"/>
        <sz val="9"/>
        <color indexed="8"/>
        <rFont val="Arial"/>
        <family val="2"/>
      </rPr>
      <t>3|4)</t>
    </r>
    <r>
      <rPr>
        <sz val="9"/>
        <color indexed="8"/>
        <rFont val="Arial"/>
        <family val="2"/>
      </rPr>
      <t xml:space="preserve">
</t>
    </r>
  </si>
  <si>
    <r>
      <t>Beißnippeltränken, Becken-Selbsttränke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>, Breifutterautomaten mit Futter-Fördersystem</t>
    </r>
    <r>
      <rPr>
        <vertAlign val="superscript"/>
        <sz val="9"/>
        <color indexed="8"/>
        <rFont val="Arial"/>
        <family val="2"/>
      </rPr>
      <t>1)2)</t>
    </r>
    <r>
      <rPr>
        <sz val="9"/>
        <color indexed="8"/>
        <rFont val="Arial"/>
        <family val="2"/>
      </rPr>
      <t>, Trockenfütterung mit Volumendosierer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 xml:space="preserve">
</t>
    </r>
  </si>
  <si>
    <r>
      <t>Becken-Selbsttränken, Flüssigfütterung mit Sensorsteuerung</t>
    </r>
    <r>
      <rPr>
        <vertAlign val="superscript"/>
        <sz val="9"/>
        <color indexed="8"/>
        <rFont val="Arial"/>
        <family val="2"/>
      </rPr>
      <t>1)2)</t>
    </r>
    <r>
      <rPr>
        <sz val="9"/>
        <color indexed="8"/>
        <rFont val="Arial"/>
        <family val="2"/>
      </rPr>
      <t xml:space="preserve">, Sauensabruffütterung für Trocken- oder Flüssigfutter </t>
    </r>
    <r>
      <rPr>
        <vertAlign val="superscript"/>
        <sz val="9"/>
        <color indexed="8"/>
        <rFont val="Arial"/>
        <family val="2"/>
      </rPr>
      <t>3)</t>
    </r>
    <r>
      <rPr>
        <sz val="9"/>
        <color indexed="8"/>
        <rFont val="Arial"/>
        <family val="2"/>
      </rPr>
      <t>, Trogfütterung mit dosierter Futterzuteilung</t>
    </r>
    <r>
      <rPr>
        <vertAlign val="superscript"/>
        <sz val="9"/>
        <color indexed="8"/>
        <rFont val="Arial"/>
        <family val="2"/>
      </rPr>
      <t>4)</t>
    </r>
    <r>
      <rPr>
        <sz val="9"/>
        <color indexed="8"/>
        <rFont val="Arial"/>
        <family val="2"/>
      </rPr>
      <t xml:space="preserve">
</t>
    </r>
  </si>
  <si>
    <r>
      <t xml:space="preserve">freie Lüftung, Traufe-First, Windnetze mit Jalousie, Steuerung und Verstelleinrichtung 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 oder Bretter mit Luftschlitzen
</t>
    </r>
  </si>
  <si>
    <r>
      <t xml:space="preserve">Heizung in Ruhekisten und Betten 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
</t>
    </r>
  </si>
  <si>
    <t>TYP 3.13, 3.23, 3.33</t>
  </si>
  <si>
    <t>TYP 3.11, 3.12, 3.21, 3.22, 3.32</t>
  </si>
  <si>
    <t>TYP 3.42</t>
  </si>
  <si>
    <t>TYP 3.53, 3.73</t>
  </si>
  <si>
    <t>Elektro-
installation</t>
  </si>
  <si>
    <t>besondere
Einbauten</t>
  </si>
  <si>
    <r>
      <t xml:space="preserve">Elektro-
installation 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</si>
  <si>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Sonstige 
Einbauten</t>
  </si>
  <si>
    <t>Ölfarbanstrich, Fliesensockel 
(1,50 m)</t>
  </si>
  <si>
    <t xml:space="preserve">Ölfarbanstrich, Fliesensockel 
(1,50 m)
</t>
  </si>
  <si>
    <r>
      <t>Gas- oder Elektrostrahler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 xml:space="preserve">,  Gas-Lufterhitzer 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
</t>
    </r>
  </si>
  <si>
    <r>
      <t>beheizbare Liegeflächen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 xml:space="preserve">, WW-Heizung mit Heizrohren in Stallabteilen
</t>
    </r>
  </si>
  <si>
    <t>RINDERSTÄLLE</t>
  </si>
  <si>
    <t xml:space="preserve">TYP 33.1.1 - 33.1.4 </t>
  </si>
  <si>
    <t>Schweineställe; TYP 33.2.1 - 33.2.4</t>
  </si>
  <si>
    <t xml:space="preserve">aufwendige Installation, Sicherheitseinrichtungen, Solaranlage, informations-
technische Anlagen
</t>
  </si>
  <si>
    <t>Glasverkleidung, Ausfachung
über 30 cm</t>
  </si>
  <si>
    <t xml:space="preserve">Betonboden, Kunststoffbeschichtung im Melkstand und Milchlagerraum3)4)
</t>
  </si>
  <si>
    <t xml:space="preserve">Brettschalung auf Holztragwerk, Kunststoff-Windnetze
</t>
  </si>
  <si>
    <t xml:space="preserve">Mauerwerk mit Anstrich
</t>
  </si>
  <si>
    <t>Decken</t>
  </si>
  <si>
    <t xml:space="preserve">Tragwerk aus Holz mit Außen- und Innenstützen, Eindeckung mit Profilblech oder Bitumenwellplatten
</t>
  </si>
  <si>
    <t xml:space="preserve">Tragwerk aus stützenfreien Stahlrahmen, Eindeckung mit Faserzementwellpl arten
</t>
  </si>
  <si>
    <t xml:space="preserve">Tragwerk aus stützenfreien Holz-Leimbindern, Eindeckung mit Betondachsteinen oder Tonpfannen, Licht- und Lüftungsfirst regulierbar
</t>
  </si>
  <si>
    <t xml:space="preserve">Krippen
</t>
  </si>
  <si>
    <t xml:space="preserve">Tränkebecken
</t>
  </si>
  <si>
    <t xml:space="preserve">Seilzugschieber oder Faltschieber für planbefestigte Laufgänge, Güllepumpe und Rührgerät für Kanäle und Lagerräume
</t>
  </si>
  <si>
    <t xml:space="preserve">selbstfahrender Dungschieber für planbefestigte Laufgänge, Güllepumpe für Spülverfahren
</t>
  </si>
  <si>
    <t xml:space="preserve">freie Lüftung, Offenfrontstall
</t>
  </si>
  <si>
    <t xml:space="preserve">freie Lüftung, Traufe-First, Windnetze mit Jalousien, Licht- und Lüftungsfirst
</t>
  </si>
  <si>
    <t xml:space="preserve">Zwangslüftung, Unterdruck, Abluftschächte und Ventilatoren
</t>
  </si>
  <si>
    <t>Milchentzug und Lagerung</t>
  </si>
  <si>
    <t>Anhang 3</t>
  </si>
  <si>
    <t xml:space="preserve">Karussell- oder Tandemmelkstand mit Abnahmeautomatik, Milchmengenmessung, Tiererkennung, Nachtreibehilfe, Milchtank mit Vorkühlung3)4)
</t>
  </si>
  <si>
    <t>1) nur bei Kalb erstellen 2) nur bei Rinderställen ohne Melkstand 3) nur bei Milchviehställen mit Melkstand 4) nur bei Melkgebäuden</t>
  </si>
  <si>
    <r>
      <t>Betonboden mit Gussasphalt, Fliesenbelag im Melkstand und Milchlagerraum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 xml:space="preserve">
</t>
    </r>
  </si>
  <si>
    <r>
      <t>Holzbohlen auf Holztrag werk, Doppelsteg-Lichtplatten als Licht- und Luftöffnung, Güllekanalwände aus Beton-Schalungssteinen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
</t>
    </r>
  </si>
  <si>
    <r>
      <t xml:space="preserve">Mauerwerk oder Holz-Blockbohlen, Kunststofffenster, Holztüren, Güllekanalwände aus Stahlbeton 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
</t>
    </r>
  </si>
  <si>
    <r>
      <t>Mauerwerk mit Fliesenbelag im Melkraum und Müchlagerraum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 xml:space="preserve">
</t>
    </r>
  </si>
  <si>
    <r>
      <t>Holzbalkendecke</t>
    </r>
    <r>
      <rPr>
        <vertAlign val="superscript"/>
        <sz val="9"/>
        <color indexed="8"/>
        <rFont val="Arial"/>
        <family val="2"/>
      </rPr>
      <t xml:space="preserve">3)4)
</t>
    </r>
  </si>
  <si>
    <r>
      <t>Stahlbetondecke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 xml:space="preserve">
</t>
    </r>
  </si>
  <si>
    <r>
      <t>Laufgänge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 und Gruppenbuchten für Mastbullen 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 aus Beton-Spaltenbodenelementen, Krippenschalen aus Polyesterbeton
</t>
    </r>
  </si>
  <si>
    <r>
      <t>Laufgänge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 und Gruppenbuchten für Mastbullen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 aus Beton-Spaltenbodenelementen, Krippenschalen aus Steinzeug
</t>
    </r>
  </si>
  <si>
    <r>
      <t xml:space="preserve">Stand-, Buchten- und Boxenabtrennung aus Holz, Fressgitter aus verzinktem Stahlrohr 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
</t>
    </r>
  </si>
  <si>
    <r>
      <t>Gummimatten in Liegeboxen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 und auf Spaltenboden in Mastbullenbuchten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 , Buchten- und Boxenbügel sowie Fressgitter aus verzinktem Stahlrohr 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
</t>
    </r>
  </si>
  <si>
    <r>
      <t>Stall-Matratze oder Wasserbetten in Liegeboxen</t>
    </r>
    <r>
      <rPr>
        <vertAlign val="superscript"/>
        <sz val="9"/>
        <color indexed="8"/>
        <rFont val="Arial"/>
        <family val="2"/>
      </rPr>
      <t>2)3)</t>
    </r>
    <r>
      <rPr>
        <sz val="9"/>
        <color indexed="8"/>
        <rFont val="Arial"/>
        <family val="2"/>
      </rPr>
      <t>, Gummimatten auf Spaltenboden in Mastbullenbuchten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, Boxenabtrennungen und Fressgitter aus verzinktem Stahlrohr
</t>
    </r>
  </si>
  <si>
    <r>
      <t xml:space="preserve">Tränkeautomat1), Kraftfutter-Abruffütterung </t>
    </r>
    <r>
      <rPr>
        <vertAlign val="superscript"/>
        <sz val="9"/>
        <color indexed="8"/>
        <rFont val="Arial"/>
        <family val="2"/>
      </rPr>
      <t>2)3)</t>
    </r>
    <r>
      <rPr>
        <sz val="9"/>
        <color indexed="8"/>
        <rFont val="Arial"/>
        <family val="2"/>
      </rPr>
      <t xml:space="preserve">, Tränkewannen </t>
    </r>
    <r>
      <rPr>
        <vertAlign val="superscript"/>
        <sz val="9"/>
        <color indexed="8"/>
        <rFont val="Arial"/>
        <family val="2"/>
      </rPr>
      <t>2)3)</t>
    </r>
    <r>
      <rPr>
        <sz val="9"/>
        <color indexed="8"/>
        <rFont val="Arial"/>
        <family val="2"/>
      </rPr>
      <t xml:space="preserve">
</t>
    </r>
  </si>
  <si>
    <r>
      <t>Tränkeautomat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,  Kraftfutter-Abruffütterung</t>
    </r>
    <r>
      <rPr>
        <vertAlign val="superscript"/>
        <sz val="9"/>
        <color indexed="8"/>
        <rFont val="Arial"/>
        <family val="2"/>
      </rPr>
      <t>2)3)</t>
    </r>
    <r>
      <rPr>
        <sz val="9"/>
        <color indexed="8"/>
        <rFont val="Arial"/>
        <family val="2"/>
      </rPr>
      <t>, Tränkewannen mit Wasseranwärmung</t>
    </r>
    <r>
      <rPr>
        <vertAlign val="superscript"/>
        <sz val="9"/>
        <color indexed="8"/>
        <rFont val="Arial"/>
        <family val="2"/>
      </rPr>
      <t>2)3)</t>
    </r>
    <r>
      <rPr>
        <sz val="9"/>
        <color indexed="8"/>
        <rFont val="Arial"/>
        <family val="2"/>
      </rPr>
      <t xml:space="preserve">
</t>
    </r>
  </si>
  <si>
    <r>
      <t>Parallelmelkstand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>, Fischgrätenmelkstand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>, Milchtank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 xml:space="preserve">
</t>
    </r>
  </si>
  <si>
    <r>
      <t>Fischgrätenmelkstand mit Abnahmeautomatik, Milchmengenmessung, Tiererkennung, Milchtank mit Kühlung</t>
    </r>
    <r>
      <rPr>
        <vertAlign val="superscript"/>
        <sz val="9"/>
        <color indexed="8"/>
        <rFont val="Arial"/>
        <family val="2"/>
      </rPr>
      <t xml:space="preserve">3)4)
</t>
    </r>
  </si>
  <si>
    <t>GEFLÜGELSTÄLLE</t>
  </si>
  <si>
    <t>TYP 33.3.1-33.3.4*</t>
  </si>
  <si>
    <t xml:space="preserve">Bodenplatten und Bodenbeläge
</t>
  </si>
  <si>
    <t xml:space="preserve">Brettschalung auf Holztragwerk, Innenbekleidung aus profilierten Alu Blechen, dazwischen Dämmung aus Mineral wolle
</t>
  </si>
  <si>
    <t>MEHRFAMILIEN - WOHNHÄUSER (bis 3 Obergeschosse)</t>
  </si>
  <si>
    <t>MEHRFAMILIEN - WOHNHÄUSER (Flachdach bis 3 Obergeschosse)</t>
  </si>
  <si>
    <t>MEHRFAMILIEN - WOHNHÄUSER (4 bis 5 Obergeschosse)</t>
  </si>
  <si>
    <t>MEHRFAMILIEN - WOHNHÄUSER (Flachdach 5 bis 10 Obergeschosse)</t>
  </si>
  <si>
    <t xml:space="preserve">großformatige Fliesen, Parkett, Betonwerkstein, aufwendige Verlegung Nassräume: beschichtete Sonderfliesen, großformatige Fliesen
</t>
  </si>
  <si>
    <t>JUGENDHEIME, TAGESSTÄTTEN. BÜCHEREIEN</t>
  </si>
  <si>
    <t>JUGENDHEIME, TAGESSTÄTTEN, BÜCHEREIEN</t>
  </si>
  <si>
    <t>PERSONAL- UND SCHWESTERNWOHNHEIME, ALTENHEIME</t>
  </si>
  <si>
    <t xml:space="preserve">Holzbohlen auf Holztragwerk, Innenbekleidung aus Faserzementplantafeln, dazwischen Dämmung aus Mineralwolle, Doppelsteg-Lichtplatten aus Kunststoff
</t>
  </si>
  <si>
    <t xml:space="preserve">Mauerwerk mit Innen- und Außenputz bzw. Außen-Verblendung oder Beton-Fertigteile mit Kerndämmung, Kunststofffenster
</t>
  </si>
  <si>
    <t xml:space="preserve">Tragwerk aus Holz, Eindeckung aus Profilblech oder Bitumenwellplatten
</t>
  </si>
  <si>
    <t xml:space="preserve">Stahlrahmen als Tragwerk, Eindeckung mit Faserzementwellplatten, Wärmedämmung aus Hartschaumplatten
</t>
  </si>
  <si>
    <t>X</t>
  </si>
  <si>
    <t xml:space="preserve">Holz-Dachbinder, Eindeckung aus Betondachsteinen oder Tonpfannen, Wärmedämmung aus Schaumglas und Beschichtung
</t>
  </si>
  <si>
    <t xml:space="preserve">Kotkästen aus Metall und Kunststoffrosten2),  Abrollnester mit Austrieb, Eiersammelanlage, Eierverpackungsanlage
</t>
  </si>
  <si>
    <t xml:space="preserve">Nippeltränken mit Cups, Trogkettenfütterung
</t>
  </si>
  <si>
    <t xml:space="preserve">freie Lüftung
</t>
  </si>
  <si>
    <t xml:space="preserve">Zwangslüftung, Unterdruckverfahren, Zugluftelemente, Abluft mit Ventilatoren, punktförmige Schächte
</t>
  </si>
  <si>
    <t xml:space="preserve">Zwangslüftung, Gleichdruckverfahren, Zugluftelemente, Abluftschächte mit Ventilatoren sowie zentraler Abluftschacht
</t>
  </si>
  <si>
    <t xml:space="preserve">Gas-Lufterhitzer
</t>
  </si>
  <si>
    <t xml:space="preserve">Gas-Lufterhitzer mit Temperaturfühler und Klimacomputer
</t>
  </si>
  <si>
    <t xml:space="preserve">1) nur bei Mast in Bodenhaltung   2) nur bei Hennen-Bodenhaltung    3) nur bei Hennen-Volierenhaltung   4) nur bei Hennen-Käfighaltung
</t>
  </si>
  <si>
    <r>
      <t xml:space="preserve">Kotkästen aus Holz 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, Wintergärten als Scharräume, Legenester
</t>
    </r>
  </si>
  <si>
    <r>
      <t>Kotkästen aus Metall und Kunststoffrosten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, Legenester mit Austrieb, Eiersammelanlage
</t>
    </r>
  </si>
  <si>
    <r>
      <t xml:space="preserve">Nippeltränken </t>
    </r>
    <r>
      <rPr>
        <vertAlign val="superscript"/>
        <sz val="9"/>
        <color indexed="8"/>
        <rFont val="Arial"/>
        <family val="2"/>
      </rPr>
      <t>2)3)</t>
    </r>
    <r>
      <rPr>
        <sz val="9"/>
        <color indexed="8"/>
        <rFont val="Arial"/>
        <family val="2"/>
      </rPr>
      <t xml:space="preserve">, Trogkettenfütterung
</t>
    </r>
  </si>
  <si>
    <r>
      <t xml:space="preserve">Schlepperentmistung </t>
    </r>
    <r>
      <rPr>
        <vertAlign val="superscript"/>
        <sz val="9"/>
        <color indexed="8"/>
        <rFont val="Arial"/>
        <family val="2"/>
      </rPr>
      <t>1)2)</t>
    </r>
    <r>
      <rPr>
        <sz val="9"/>
        <color indexed="8"/>
        <rFont val="Arial"/>
        <family val="2"/>
      </rPr>
      <t xml:space="preserve">
</t>
    </r>
  </si>
  <si>
    <r>
      <t>Kotbandentmistung, Längs- und Querförderer</t>
    </r>
    <r>
      <rPr>
        <vertAlign val="superscript"/>
        <sz val="9"/>
        <color indexed="8"/>
        <rFont val="Arial"/>
        <family val="2"/>
      </rPr>
      <t>2)3)4)</t>
    </r>
    <r>
      <rPr>
        <sz val="9"/>
        <color indexed="8"/>
        <rFont val="Arial"/>
        <family val="2"/>
      </rPr>
      <t xml:space="preserve">
</t>
    </r>
  </si>
  <si>
    <t>LANDWIRTSCHAFTLICHE MEHRZWECKHALLEN</t>
  </si>
  <si>
    <t xml:space="preserve">TYP 33.4.1 </t>
  </si>
  <si>
    <t xml:space="preserve">Bodenplatte und Bodenbeläge
</t>
  </si>
  <si>
    <t>Beton. Verbundpflastersteine</t>
  </si>
  <si>
    <t xml:space="preserve">Betonboden mit verdichteter Oberfläche oder Gussasphalt
</t>
  </si>
  <si>
    <t xml:space="preserve">Brettschalung oder Blechbekleidung auf Holztragwerk
</t>
  </si>
  <si>
    <t xml:space="preserve">"Stahlrahmen mit Ausmauerung oder 
Stahl-Sandwiche elementen"
</t>
  </si>
  <si>
    <t xml:space="preserve">Mauerwerk mit Stahlbetonstützen oder Beton-Fertigteilen
</t>
  </si>
  <si>
    <t xml:space="preserve">Leichtbauweise
</t>
  </si>
  <si>
    <t xml:space="preserve">Holztragwerk mit Eindeckung aus Profilblech oder Bitumenwellplatten
</t>
  </si>
  <si>
    <t xml:space="preserve">Faserzementwellplatten auf Holzpfetten und Stahlrahmen, Lichtplatten
</t>
  </si>
  <si>
    <t xml:space="preserve">Holz-Dachbinder auf Stahl- oder Stahlbetonstützen, Betondachsteine oder Tondachpfannen
</t>
  </si>
  <si>
    <t xml:space="preserve">Leuchten
</t>
  </si>
  <si>
    <t xml:space="preserve">Leuchten, Steckdosen
</t>
  </si>
  <si>
    <t>SCHEUNEN OHNE STALLTEIL</t>
  </si>
  <si>
    <t>TYP 33.4.2</t>
  </si>
  <si>
    <t xml:space="preserve">Bodenplatten und Bodenbeläge
</t>
  </si>
  <si>
    <t xml:space="preserve">Lehmboden
</t>
  </si>
  <si>
    <t xml:space="preserve">Verbundpflastersteine
</t>
  </si>
  <si>
    <t xml:space="preserve">Verbretterung auf Holzfachwerk
</t>
  </si>
  <si>
    <t xml:space="preserve">Holzfachwerk mit Ausmauerung
</t>
  </si>
  <si>
    <t xml:space="preserve">Ziegel- oder Natursteinmauerwerk
</t>
  </si>
  <si>
    <t xml:space="preserve">Holzstützen
</t>
  </si>
  <si>
    <t xml:space="preserve">Ziegelmauerwerk
</t>
  </si>
  <si>
    <t xml:space="preserve">Decken
</t>
  </si>
  <si>
    <t xml:space="preserve">Holzbalkendecke
</t>
  </si>
  <si>
    <t xml:space="preserve">Massivdecke
</t>
  </si>
  <si>
    <t xml:space="preserve">Holztragwerk mit Pappdach auf Schalung oder Blecheindeckung
</t>
  </si>
  <si>
    <t xml:space="preserve">Holztragwerk mit Eindeckung aus Faserzementwellplatten
</t>
  </si>
  <si>
    <t xml:space="preserve">Holztragwerk mit Eindeckung aus Betondachsteinen oder Tonpfannen
</t>
  </si>
  <si>
    <t xml:space="preserve">Leuchten und Geräte-Anschlussdosen
</t>
  </si>
  <si>
    <t xml:space="preserve">mittel </t>
  </si>
  <si>
    <t xml:space="preserve">Aluminium, Rollladen, Sonnenschutzvorrichtungen, Wärmeschutzverglasung, aufwendige Fensterkonstruktionen
</t>
  </si>
  <si>
    <t xml:space="preserve">Betondachpfannen (untere Preiskl.), Bitumen-, Kunststofffolienabdichtung
</t>
  </si>
  <si>
    <t xml:space="preserve">Tondachpfannen, Schiefer-, Metalleindeckung, hoher Wärmedämmstandard
</t>
  </si>
  <si>
    <t xml:space="preserve">1 Bad mit WC, Gäste-WC, Installation unter Putz
</t>
  </si>
  <si>
    <t xml:space="preserve">1 Bad mit Dusche und Badewanne, Gäste-WC
</t>
  </si>
  <si>
    <t xml:space="preserve">Holzdielen, Nadelfilz, Linoleum, PVC (untere Preisklasse) Nassräume: PVC, Fliesen
</t>
  </si>
  <si>
    <t xml:space="preserve">Teppich, PVC, Fliesen, Linoleum (mittlere Preisklasse) Nassräume: Fliesen
</t>
  </si>
  <si>
    <t xml:space="preserve">großformatige Fliesen, Parkett, Betonwerkstein,     Nassräume: großformatige Fliesen
</t>
  </si>
  <si>
    <t xml:space="preserve">Türblätter mit Edelholzfurnier, Glastüren, Holzzargen
</t>
  </si>
  <si>
    <t xml:space="preserve">Mehrraum-Warmluftkachelofen, Zentral heizung mit Radiatoren (Schwerkraftheizung)
</t>
  </si>
  <si>
    <t xml:space="preserve">Zentralheizung/ Pumpenheizung mit Flachheizkörpern, Warmwasserbereitung zentral
</t>
  </si>
  <si>
    <t xml:space="preserve">je Raum 1-2 Lichtauslässe und 2-3 Steckdosen, Installation unter Putz
</t>
  </si>
  <si>
    <t xml:space="preserve">aufwendige Installation, informationstechnische Anlagen
</t>
  </si>
  <si>
    <t>AUSSTATTUNGSSTANDARD</t>
  </si>
  <si>
    <t>einfach</t>
  </si>
  <si>
    <t>mittel</t>
  </si>
  <si>
    <t>gehoben</t>
  </si>
  <si>
    <t>stark gehoben</t>
  </si>
  <si>
    <t>Fassade</t>
  </si>
  <si>
    <t>Mauerwerk mit Putz oder Fugenglattstrich und Anstrich</t>
  </si>
  <si>
    <t>Naturstein</t>
  </si>
  <si>
    <t>Fenster</t>
  </si>
  <si>
    <t>Holz, Einfachverglasung</t>
  </si>
  <si>
    <t>Kunststoff, Rollladen, Isolierverglasung</t>
  </si>
  <si>
    <t>Dächer</t>
  </si>
  <si>
    <t>Sanitär</t>
  </si>
  <si>
    <t>1 Bad mit Dusche und Badewanne, Gäste-WC, Installation unter Putz</t>
  </si>
  <si>
    <t>1-2 Bäder, Gäste-WC</t>
  </si>
  <si>
    <t>Fliesen (2,00 m)</t>
  </si>
  <si>
    <t>Fliesen raumhoch, großformatige Fliesen</t>
  </si>
  <si>
    <t>Naturstein, aufwendige Verlegung</t>
  </si>
  <si>
    <t>Bodenbeläge</t>
  </si>
  <si>
    <t>Innentüren</t>
  </si>
  <si>
    <t>Füllungstüren, Türblätter und Zargen gestrichen, Stahlzargen</t>
  </si>
  <si>
    <t>massivere Ausführung, Einbruchschutz</t>
  </si>
  <si>
    <t>Heizung</t>
  </si>
  <si>
    <t>je Raum 1 Lichtauslass und 1-2 Steckdosen, Installation tlw. auf Putz</t>
  </si>
  <si>
    <t>aufwendige Installation, Sicherheitseinrichtungen</t>
  </si>
  <si>
    <t>x</t>
  </si>
  <si>
    <t>TYP 1.01  - 1.33</t>
  </si>
  <si>
    <t>EINFAMILIEN - WOHNHÄUSER; FREISTEHEND</t>
  </si>
  <si>
    <t>Betondachpfannen (untere Preiskl.), Bitumen-, Kunststofffolienabdichtung, keine Wärmedämmung</t>
  </si>
  <si>
    <t>1 Bad mit WC, Installation auf Putz</t>
  </si>
  <si>
    <t>Einzelöfen, elektr. Speicherheizung, Boiler für Warmwasser</t>
  </si>
  <si>
    <t>Wärmedämmputz, Wärmedämmverbundsystem, Sichtmauerwerk mit Fugenglattstrich, mittlerer Wärmedämmstandard</t>
  </si>
  <si>
    <t>Betondachpfannen (gehobene Preiskl.), mittlerer Wärmedämmstandard</t>
  </si>
  <si>
    <t>Kunststoff-/Holztürblätter, Holzzargen, Glastürausschnitte</t>
  </si>
  <si>
    <t>Mehrraum-Warmluftkachelofen, Zentralheizung mit Radiatoren (Schwerkraftheizung)</t>
  </si>
  <si>
    <t>je Raum 1-2 Lichtauslässe und 2-3 Steckdosen, Installation unter Putz</t>
  </si>
  <si>
    <t>je Raum mehrere Lichtauslässe und Steckdosen, informationstechnische Anlagen</t>
  </si>
  <si>
    <t>Zentralheizung/Pumpenheizung mit Flachheizkörpern oder Fußbodenheizung, Warmwasserbereitung zentral</t>
  </si>
  <si>
    <t>Türblätter mit Edelholzfurnier, Glastüren, Holzzargen</t>
  </si>
  <si>
    <t>Tondachpfannen, Schiefer-, Metalleindeckung, hoher Wärmedämmstandard</t>
  </si>
  <si>
    <t>Aluminium, Sprossenfenster, Sonnenschutzvorrichtung, Wärmeschutzverglasung</t>
  </si>
  <si>
    <t>Verblendmauerwerk, Metallbekleidung, Vorhangfassade, hoher Wärmedämmstandard</t>
  </si>
  <si>
    <t>raumhohe Verglasung, große Schiebeelemente, elektr. Rollladen, Schallschutzverglasung</t>
  </si>
  <si>
    <t>mehrere großzügige Bäder, tlw. Bidet, Whirlpool, Gäste-WC</t>
  </si>
  <si>
    <t>Zentralheizung und Fußbodenheizung, Klimaanlagen, Solaranlagen</t>
  </si>
  <si>
    <t>Innenwand-bekleidung der Nassräume</t>
  </si>
  <si>
    <t>Kostengruppe / Gewichtung</t>
  </si>
  <si>
    <t>1,00 - 1,50</t>
  </si>
  <si>
    <t>1,51 - 2,50</t>
  </si>
  <si>
    <t>3,51 - 4,00</t>
  </si>
  <si>
    <t>2,51 - 3,50</t>
  </si>
  <si>
    <t>Ausstattungsstandard</t>
  </si>
  <si>
    <t>Bewertungskategorie</t>
  </si>
  <si>
    <t>Bitte den ermittelten Standard ankreuzen !</t>
  </si>
  <si>
    <t>Holzdielen, Nadelfilz, Linoleum, PVC (untere Preiskl.), Nassräume: PVC, Fliesen</t>
  </si>
  <si>
    <t>Teppich, PVC, Fliesen, Linoleum (mittlere Preiskl.), Nassräume: Fliesen</t>
  </si>
  <si>
    <t>Fliesen, Parkett, Betonwerkstein, Nassräume: großformatige Fliesen</t>
  </si>
  <si>
    <t>Naturstein, aufwendige Verlegung, Nassräume: Naturstein</t>
  </si>
  <si>
    <t>Produkt / Summe</t>
  </si>
  <si>
    <t>EINFAMILIEN - REIHENHÄUSER</t>
  </si>
  <si>
    <t>TYP 2.01 - 2.33</t>
  </si>
  <si>
    <t xml:space="preserve">einfach (mit Einstreu)
</t>
  </si>
  <si>
    <t xml:space="preserve">mittel (ohne Einstreu)
</t>
  </si>
  <si>
    <t xml:space="preserve">Fassade
</t>
  </si>
  <si>
    <t xml:space="preserve">Mauerwerk mit Putz oder Fugenglattstrich und Anstrich
</t>
  </si>
  <si>
    <t xml:space="preserve">Wärmedämmputz, Wärmedämmverbundsystem, mittlerer Wärmedämmstandard
</t>
  </si>
  <si>
    <t xml:space="preserve">Fenster
</t>
  </si>
  <si>
    <t xml:space="preserve">Holz, Einfachverglasung
</t>
  </si>
  <si>
    <t xml:space="preserve">Kunststoff, Rollladen, Isolierverglasung
</t>
  </si>
  <si>
    <t xml:space="preserve">Dächer
</t>
  </si>
  <si>
    <t>Parkhäuser, Tiefgaragen, KFZ- Stellplätze; TYP 28.1 - 28.2, 29</t>
  </si>
  <si>
    <t xml:space="preserve">Betondachpfannen (untere Preisklasse), Bitumen-, Kunstoff-Folienabdichtung
</t>
  </si>
  <si>
    <t xml:space="preserve">Betondachpfannen (gehobene Preisklasse), mittlerer Wärmedämmstandard
</t>
  </si>
  <si>
    <t xml:space="preserve">Sanitär
</t>
  </si>
  <si>
    <t xml:space="preserve">1 Bad mit WC, Gäste WC, Installation tlw. auf Putz
</t>
  </si>
  <si>
    <t xml:space="preserve">1-2 Bäder, Gäste-WC, Installation unter Putz
</t>
  </si>
  <si>
    <t xml:space="preserve">Innenwand- bekleidung der Nassräume
</t>
  </si>
  <si>
    <t xml:space="preserve">Fliesen (2,00 m)
</t>
  </si>
  <si>
    <t xml:space="preserve">Bodenbeläge
</t>
  </si>
  <si>
    <t xml:space="preserve">Holzdielen, Nadelfilz, Linoleum, PVC (untere Preisklasse Nassräume: PVC, Fliesen
</t>
  </si>
  <si>
    <t xml:space="preserve">Teppich, PVC, Fliesen, Parkett, Linoleum (mittlere Preisklasse) Nassräume: Fliesen
</t>
  </si>
  <si>
    <t xml:space="preserve">Innentüren
</t>
  </si>
  <si>
    <t xml:space="preserve">Füllungstüren, Türblätter und Zargen gestrichen, Stahlzargen
</t>
  </si>
  <si>
    <t xml:space="preserve">Kunststoff-/ Holztürblätter, Holzzargen, Glastürausschnitte
</t>
  </si>
  <si>
    <t xml:space="preserve">Heizung
</t>
  </si>
  <si>
    <t xml:space="preserve">Einzelöfen, elektr. Speicherheizung, Boiler für Warmwasser
</t>
  </si>
  <si>
    <t xml:space="preserve">Zentralheizung, Warmwasserbereitung zentral
</t>
  </si>
  <si>
    <t xml:space="preserve">je Raum 1 Lichtauslass und 1-2 Steckdosen, Installation tlw. auf Putz
</t>
  </si>
  <si>
    <t xml:space="preserve">je Raum 1 - 2 Lichtauslässe und 2 - 3 Steckdosen, Installation unter Putz
</t>
  </si>
  <si>
    <t>GEMISCHT GENUTZTE WOHN- UND GESCHÄFTSHÄUSER</t>
  </si>
  <si>
    <r>
      <t xml:space="preserve">mit im Mittel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/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Gewerbefläche und 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Wohnfläche</t>
    </r>
  </si>
  <si>
    <t>TYP 4</t>
  </si>
  <si>
    <t xml:space="preserve">einfach
</t>
  </si>
  <si>
    <t xml:space="preserve">mittel
</t>
  </si>
  <si>
    <t xml:space="preserve">gehoben
</t>
  </si>
  <si>
    <t xml:space="preserve">Wärmedämmputz, Wärmedämmverbundsystem, Sichtmauerwerk mit Fugenglattstrich und Anstrich, mittlerer Wärmedämmstandard
</t>
  </si>
  <si>
    <t xml:space="preserve">Verblendmauerwerk, Metallbekleidung, Vorhangfassade, hoher Wärmedämmstandard
</t>
  </si>
  <si>
    <t xml:space="preserve">Kunststoff, Isolierverglasung
</t>
  </si>
  <si>
    <t xml:space="preserve">Aluminium, Rollladen, Sonnenschutzvorrichtung, Wärmeschutzverglasung, aufwendige Fensterkonstruktion
</t>
  </si>
  <si>
    <t xml:space="preserve">Wellfaserzement-, Blecheindeckung, Bitumen-, Kunststofffolienabdichtung
</t>
  </si>
  <si>
    <t xml:space="preserve">Betondachpfannen, mittlerer Wärmedämmstandard
</t>
  </si>
  <si>
    <t xml:space="preserve">Tondachpfannen, Schiefer-, Metalleindeckung, Gasbetonfertigteile, Stegzementdielen, hoher Wärmedämmstandard
</t>
  </si>
  <si>
    <t xml:space="preserve">1 Bad mit WC, Installation auf Putz
</t>
  </si>
  <si>
    <t xml:space="preserve">1 Bad mit WC, separates Gäste-WC, Installation unter Putz
</t>
  </si>
  <si>
    <t xml:space="preserve">1 - 2 Bäder
</t>
  </si>
  <si>
    <t xml:space="preserve">Innenwandbe-kleidung der Nassräume
</t>
  </si>
  <si>
    <t xml:space="preserve">Ölfarbanstrich
</t>
  </si>
  <si>
    <t xml:space="preserve">Fliesensockel (1,50 m)
</t>
  </si>
  <si>
    <t xml:space="preserve">Fliesen raumhoch
</t>
  </si>
  <si>
    <t xml:space="preserve">Holzdielen, Nadelfilz, Linoleum, PVC (untere Preiskl.) Nassräume: PVC
</t>
  </si>
  <si>
    <t xml:space="preserve">Teppich, PVC, Fliesen, Linoleum (mittlere Preiskl.) Nassräume: Fliesen
</t>
  </si>
  <si>
    <t xml:space="preserve">Füllungstüren, Türblätter und Zargen gestrichen
</t>
  </si>
  <si>
    <t xml:space="preserve">Kunststoff-/ Holztürblätter, Stahlzargen
</t>
  </si>
  <si>
    <t xml:space="preserve">beschichtete oder furnierte Türblätter, Glastüren, Holzzargen
</t>
  </si>
  <si>
    <t xml:space="preserve">Mehrraum-Warmluftkachelofen, Zentralheizung mit Radiatoren (Schwerkraftheizung)
</t>
  </si>
  <si>
    <t xml:space="preserve">Zentralheizung/Pumpenheizung mit Flachheizkörpern, Klima oder Lüftungsanlage, Warmwasserbereitung zentral
</t>
  </si>
  <si>
    <t xml:space="preserve">je Raum 1 Lichtauslass und 1 - 2 Steckdosen, Installation auf Putz
</t>
  </si>
  <si>
    <t xml:space="preserve">je Raum 1 Lichtauslass und 2-3 Steckdosen, Blitzschutz, Installation unter Putz
</t>
  </si>
  <si>
    <t>2,51 - 3,00</t>
  </si>
  <si>
    <t>TYP 5.1 - 5.3</t>
  </si>
  <si>
    <t>Skelett-, Fachwerk-, Rahmenbau</t>
  </si>
  <si>
    <t>einfache Wände, Holz-, Blech-, Faserzementbekleidung</t>
  </si>
  <si>
    <t>Leichtbetonwände mit Wärmedämmung, Beton-Sandwich-Elemente, Ausfachung 12 bis 25 cm</t>
  </si>
  <si>
    <t>Schwerbetonplatten, Verblendmauerwerk, Spaltklinker, Ausfachung bis
30 cm</t>
  </si>
  <si>
    <t>Glasverkleidung, Ausfachung   über 30 cm</t>
  </si>
  <si>
    <t>Mauerwerk mit Putz oder mit Fugenglattstrich und Anstrich</t>
  </si>
  <si>
    <t>Wärmedämmputz, Wärmedämmverbundsystem, Sichtmauerwerk mit Fugenglattstrich und Anstrich, mittlerer Wärmedämmstandard</t>
  </si>
  <si>
    <t>Holz, Kunststoff, Isolierverglasung</t>
  </si>
  <si>
    <t>Aluminium, Rollladen, Sonnenschutzvorrichtung, Wärmeschutzverglasung</t>
  </si>
  <si>
    <t>Wellfaserzement-, Blecheindeckung, Bitumen-, Kunststofffolienabdichtung</t>
  </si>
  <si>
    <t>Betondachpfannen, mittlerer Wärmedämmstandard</t>
  </si>
  <si>
    <t>große Anzahl von Oberlichtem, Dachaus- und Dachaufbauten mit hohem Schwierigkeitsgrad, Dachausschnitte in Glas</t>
  </si>
  <si>
    <t>einfache und wenige Toilettenräume, Installation auf Putz</t>
  </si>
  <si>
    <t>ausreichende Anzahl von Toilettenräumen, Installation unter Putz</t>
  </si>
  <si>
    <t>Toilettenräume in guter Ausstattung</t>
  </si>
  <si>
    <t>großzügige Toilettenanlagen mit Sanitäreinrichtungen, gehobener Standard</t>
  </si>
  <si>
    <t>Ölfarbanstrich</t>
  </si>
  <si>
    <t>Fliesensockel (1,50 m)</t>
  </si>
  <si>
    <t>Fliesen raumhoch</t>
  </si>
  <si>
    <t>Holzdielen, Nadelfilz, Linoleum, PVC (untere Preiskl.) Nassräume: PVC</t>
  </si>
  <si>
    <t>Teppich, PVC, Fliesen, Linoleum (mittlere Preiskl.) Nassräume: Fliesen</t>
  </si>
  <si>
    <t>großformatige Fliesen, Parkett, Betonwerkstein Nassräume: großformatige Fliesen, beschichtete Sonderfliesen</t>
  </si>
  <si>
    <t>Naturstein, aufwendige Verlegung Nassräume: Naturstein</t>
  </si>
  <si>
    <t>Füllungstüren, Türblätter und Zargen gestrichen</t>
  </si>
  <si>
    <t>Kunststoff-/ Holztürblätter, Stahlzargen</t>
  </si>
  <si>
    <t>massive Ausführung, Einbruchschutz, rollstuhl-gerechte Bedienung, Automatiktüren</t>
  </si>
  <si>
    <t>Zentralheizung mit Radiatoren (Schwerkraftheizung)</t>
  </si>
  <si>
    <t>Zentralheizung/Pumpenheizung mit Flachheizkörpern, Warmwasserbereitung zentral</t>
  </si>
  <si>
    <t>Fußbodenheizung, Klima- und sonstige raumlufttechnische Anlagen</t>
  </si>
  <si>
    <t>je Raum 1 Lichtauslass und 1-2 Steckdosen, Installation auf Putz</t>
  </si>
  <si>
    <t>je Raum 1 - 2 Lichtauslässe und 2 - 3 Steckdosen, informationstechnische Anlagen, Installation auf Putz</t>
  </si>
  <si>
    <t>je Raum mehrere Lichtauslässe und Steckdosen, Fensterbankkanal mit EDV-Verkabelung</t>
  </si>
  <si>
    <t>TYP 6-7</t>
  </si>
  <si>
    <t>Schwerbetonplatten, Verblendmauerwerk, Spaltklinker, Ausfachung bis 30 cm</t>
  </si>
  <si>
    <t>Holz/Kunststoff, Isolierverglasung</t>
  </si>
  <si>
    <t>raumhohe Fliesen</t>
  </si>
  <si>
    <t>massivere Ausführung, Einbruchschutz, rollstuhlgerechte Bedienung, Automatiktüren</t>
  </si>
  <si>
    <t>Zentralheizung mit Radiatoren (Schwerkraftheizung), Boiler für Warmwasser</t>
  </si>
  <si>
    <t>je Raum 1 - 2 Lichtauslässe und 2 - 3 Steckdosen, informationstechnische Anlagen, Installation unter Putz</t>
  </si>
  <si>
    <t>GEMEINDE- UND VERANSTALTUNGSZENTREN,</t>
  </si>
  <si>
    <t>BÜRGERHÄUSER, SAALBAUTEN, VEREINS- UND</t>
  </si>
  <si>
    <t>TYP 8 - 10</t>
  </si>
  <si>
    <t>Verblendmauerwerk, Vorhangfassade, Metallbekleidung, hoher Wärmedämmstandard</t>
  </si>
  <si>
    <t>Kunststoff, Isolierverglasung</t>
  </si>
  <si>
    <t>einfache Toilettenanlagen mit Duschmöglichkeit, Installation auf Putz</t>
  </si>
  <si>
    <t>großzügige Toilettenräume in guter Ausstattung</t>
  </si>
  <si>
    <t>Kunststoff-, Holztürblätter, Stahlzargen</t>
  </si>
  <si>
    <t>Zentralheizung/ Pumpenheizung mit Flachheizkörpern, Klima- oder Lüftungsanlage, Warmwasserbereitung zentral</t>
  </si>
  <si>
    <t>je Raum 1 Lichtauslass und 1 - 2 Steckdosen, Installation auf Putz</t>
  </si>
  <si>
    <t>je Raum 1 - 2 Lichtauslässe und 2-3 Steckdosen, informationstechnische Anlagen, Installation unter Putz</t>
  </si>
  <si>
    <t>aufwendige Installation, Sicherheits-
einrichtungen, Solaranlage</t>
  </si>
  <si>
    <t>Einfamilien Wohnhäuser freistehend; TYP 1.01 - 1.33</t>
  </si>
  <si>
    <t>Einfamilien Reihenhäuser; TYP 2.01 - 2.33</t>
  </si>
  <si>
    <t>Mehrfamilien - Wohnhäuser; TYP 3.11, 3.12, 3.21, 3.22, 3.32
bis 3 Obergeschosse</t>
  </si>
  <si>
    <t>Mehrfamilien - Wohnhäuser; TYP 3.13, 3.23, 3.33
Flachdach bis 3 Obergeschosse</t>
  </si>
  <si>
    <t>Mehrfamilien - Wohnhäuser; TYP 3.42
4 bis 5 Obergeschosse</t>
  </si>
  <si>
    <t>Mehrfamilien - Wohnhäuser; TYP 3.53, 3.73
Flachdach 5 bis 10 Obergeschosse</t>
  </si>
  <si>
    <t>Gemischt genutzte Wohn- und Geschäftshäuser; TYP 4</t>
  </si>
  <si>
    <t>Verwaltungsgebäude; TYP 5.1 - 5.3</t>
  </si>
  <si>
    <t>Bank- und Gerichtsgebäude; TYP 6 - 7</t>
  </si>
  <si>
    <t xml:space="preserve">Seite 15 </t>
  </si>
  <si>
    <t>Kindergärten, Kindertagesstätten, Schulen, Berufsschulen, 
Hochschulen, Universitäten; TYP 11 -14</t>
  </si>
  <si>
    <t>Gemeinde- und Veranstaltungszentren, Bürgerhäuser, Saalbauten, 
Vereins- und Jugendheime, Tagesstätten, Büchereien; TYP 8-10</t>
  </si>
  <si>
    <t>Personal- und Schwesternwohnheime, Altenheime; TYP 15 - 16</t>
  </si>
  <si>
    <t>Allgemeine Krankenhäuser; TYP 17</t>
  </si>
  <si>
    <t>Hotels; TYP 18</t>
  </si>
  <si>
    <t>Tennishallen, Turn- und Sporthallen;TYP 19 - 20</t>
  </si>
  <si>
    <t>Funktionsgebäude für Sportanlagen, Toilettenanlagen; TYP 21</t>
  </si>
  <si>
    <t>Hallenbäder, Kur- und Heilbäder; TYP 22 - 23</t>
  </si>
  <si>
    <t>Einkaufsmärkte, Kauf- und Warenhäuser, Austellungsgebäude TYP 25 - 27</t>
  </si>
  <si>
    <t>Industriegebäude, Feuerwehrgerätehäuser, Werkstätten
mit und ohne Sozialtrakt TYP 30.1 - 30.2</t>
  </si>
  <si>
    <t>Lagergebäude; TYP 31.1 - 31.3</t>
  </si>
  <si>
    <t>Reithallen; TYP 32.1</t>
  </si>
  <si>
    <t xml:space="preserve">Pferdeställe; TYP 32.2 </t>
  </si>
  <si>
    <t xml:space="preserve">Rinderställe; TYP 33.1.1 - 33.1.4 </t>
  </si>
  <si>
    <t xml:space="preserve">Geflügelställe; TYP 33.3.1 - 33.3.4  </t>
  </si>
  <si>
    <t>Landwirtschaftliche Mehrzweckhallen; TYP 33.4.1</t>
  </si>
  <si>
    <t xml:space="preserve">Scheunen ohne Stallteil; TYP 33.4.2 </t>
  </si>
  <si>
    <t>Kirchen, Stadt- und Dorfkirche, Kapelle; TYP 24</t>
  </si>
  <si>
    <t>PARKHÄUSER, TIEFGARAGEN, KFZ - STELLPLÄTZE  mit Fachwerk</t>
  </si>
  <si>
    <t>PARKHÄUSER, TIEFGARAGEN, KFZ - STELLPLÄTZE mit Mauerwerk</t>
  </si>
  <si>
    <t>INDUSTRIEGEBÄUDE, FEUERWEHRGERÄTEHÄUSER, WERKSTÄTTEN mit Mauerwerk</t>
  </si>
  <si>
    <t>KINDERGÄRTEN, KINDERTAGESSTÄTTEN, SCHULEN,</t>
  </si>
  <si>
    <t>BERUFSSCHULEN, HOCHSCHULEN, UNIVERSITÄTEN</t>
  </si>
  <si>
    <t>TYP 11 - 14</t>
  </si>
  <si>
    <t xml:space="preserve">Wärmedämmputz, Wärmedämmverbundsystem, Sichtmauerwerk mit Fugenglattstrich und Anstrich, Holzbekleidung, mittlerer Wärmedämmstandard
</t>
  </si>
  <si>
    <t>Verblendmauerwerk, Metallbekleidung, hoher Wärmedämmstandard</t>
  </si>
  <si>
    <t xml:space="preserve">Aluminium, Rollladen, Sonnenschutzvorrichtung, Wärmeschutzverglasung
</t>
  </si>
  <si>
    <t xml:space="preserve">einfache Toilettenanlagen, Installation auf Putz
</t>
  </si>
  <si>
    <t xml:space="preserve">ausreichende Toilettenanlagen, Duschräume, Installation unter Putz
</t>
  </si>
  <si>
    <t xml:space="preserve">gut ausgestattete Toilettenanlagen und Duschräume
</t>
  </si>
  <si>
    <t xml:space="preserve">großformatige Fliesen, Parkett, Betonwerkstein     Nassräume: großformatige Fliesen, beschichtete Sonderfliesen
</t>
  </si>
  <si>
    <t xml:space="preserve">beschichtete oder furnierte Türblätter und Zargen, Glasausschnitte, Glastüren
</t>
  </si>
  <si>
    <t xml:space="preserve">Zentralheizung mit Radiatoren (Schwerkraftheizung), Verbrühschutz *
</t>
  </si>
  <si>
    <t xml:space="preserve">je Raum 1 Lichtauslass und 1 - 2 Steckdosen, Fernseh-/ Radioanschluss, Installation auf Putz
</t>
  </si>
  <si>
    <t xml:space="preserve">je Raum 1 - 2 Lichtauslässe und 2-3 Steckdosen, Blitzschutz, Installation unter Putz
</t>
  </si>
  <si>
    <t xml:space="preserve">je Raum mehrere Lichtauslässe und Steckdosen, informationstechnische Anlagen
</t>
  </si>
  <si>
    <t xml:space="preserve">* nur bei Kindergärten und Kindertagesstätten
</t>
  </si>
  <si>
    <t>TYP 15 -16</t>
  </si>
  <si>
    <t>Wärmedammputz, Wärme-dämmverbundsystem, mittlerer Wärmedämmstandard, Sichtmauerwerk mit Fugenglattstrich</t>
  </si>
  <si>
    <t>Verblendmauerwerk, Vorhangfassade, hoher Wärmedämmstandard, Metallbekleidung</t>
  </si>
  <si>
    <t>Tondachpfannen, Schiefer-, Metalleindeckung, Gasbetonfertigteile, Stegzementdielen, hoher Wärmedämmstandard</t>
  </si>
  <si>
    <t>große Anzahl von Oberlichtern, Dachaus- und Dachaufbauten mit hohem Schwierigkeitsgrad, Dachausschnitte in Glas</t>
  </si>
  <si>
    <t>WC und Bäderanlage geschossweise, Waschbecken im Raum, Installation auf Putz</t>
  </si>
  <si>
    <t>mehrere WCs und Duschbäder je Geschoss, Installation unter Putz</t>
  </si>
  <si>
    <t>je Raum ein Duschbad mit WC, behindertengerecht, Verbrühschutz</t>
  </si>
  <si>
    <t>je Raum ein Duschbad mit WC in guter Ausstattung</t>
  </si>
  <si>
    <t>großformatige Fliesen, Betonwerkstein Nassräume: großformatige Fliesen, beschichtete Sonderfliesen</t>
  </si>
  <si>
    <t>Türblätter mit Edelholzfurnier, Glas-, Automatiktüren, Holzzargen, roll-stuhlgerechte Bedienung</t>
  </si>
  <si>
    <t>FUNKTIONSGEBÄUDE FÜR SPORTANLAGEN, TOILETTENANLAGEN</t>
  </si>
  <si>
    <t>massive Ausführung, Einbruchschutz</t>
  </si>
  <si>
    <t>Mehrraum-Warmluft-Kachelofen, Zentralheizung mit Radiatoren (Schwerkraftheizung)</t>
  </si>
  <si>
    <t>Zentralheizung/ Pumpenheizung mit Flachheizkörpern, Warmwasserbereitung zentral</t>
  </si>
  <si>
    <t>Fußbodenheizung, Klimaanlage</t>
  </si>
  <si>
    <t>je Raum 1 Lichtauslass und 1 - 2 Steckdosen, Fernseh-/ Radioanschluss je Geschoss, Installation auf Putz</t>
  </si>
  <si>
    <t>je Raum 1-2 Lichtauslässe und 2 - 3 Steckdosen, Fernseh- / Radio-anschluss, Blitzschutz, Installation unter Putz</t>
  </si>
  <si>
    <t>Sonstige Einbauten</t>
  </si>
  <si>
    <t>Gemeinschaftsküche</t>
  </si>
  <si>
    <t>Aufzugsanlage, Gemeinschaftseinrichtungen, Einbauküchen</t>
  </si>
  <si>
    <t>Aufzugsanlage, Balkon je Raum, Pantry-Küche, Fitnessraum, zentrale Einrichtungen, Gemeinschaftsräume, Therapie- und Gymnastikräume</t>
  </si>
  <si>
    <t>Aufzugsanlage, Müllschlucker, zentrale Einrichtungen: zusätzlich z.B. Hydrotherapie, Cafe</t>
  </si>
  <si>
    <t>ALLGEMEINE KRANKENHÄUSER</t>
  </si>
  <si>
    <t>QUERSCHNITTSDATEN FÜR GESAMT ANLAGE</t>
  </si>
  <si>
    <t>TYP 17</t>
  </si>
  <si>
    <t xml:space="preserve">Toilettenanlage und Duschräume geschossweise, Installation auf Putz
</t>
  </si>
  <si>
    <t xml:space="preserve">mehrere Toilettenanlagen und Bäder je Geschoss, tlw. Toiletten je Zimmer, Installation unter Putz
</t>
  </si>
  <si>
    <t xml:space="preserve">tlw. Duschbäder je 1 oder 2 Zimmer
</t>
  </si>
  <si>
    <t xml:space="preserve">Holzdielen, Linoleum, PVC (untere Preiskl.) Nassräume: PVC
</t>
  </si>
  <si>
    <t xml:space="preserve">PVC, Fliesen, Linoleum (mittlere Preiskl.)    Nassräume: Fliesen
</t>
  </si>
  <si>
    <t xml:space="preserve">Fliesen, Parkett, Betonwerkstein Nassräume: beschichtete Sonderfliesen
</t>
  </si>
  <si>
    <t xml:space="preserve">bessere Ausführung, Glastüren, Holzzargen
</t>
  </si>
  <si>
    <t xml:space="preserve">elektr. Speicherheizung, Boiler für Warmwasser
</t>
  </si>
  <si>
    <t xml:space="preserve">Lufterhitzer, Lufterhitzer mit zentraler Kesselanlage, Sammelheizung, Fernheizung
</t>
  </si>
  <si>
    <t xml:space="preserve">Sammelheizung mit separater Kesselanlage, Klimaanlage
</t>
  </si>
  <si>
    <t xml:space="preserve">je Raum 1 Lichtauslass und 1-2 Steckdosen, Installation auf Putz
</t>
  </si>
  <si>
    <t xml:space="preserve">je Raum 1 Lichtauslass und 2 - 5 Steckdosen, Fernseh-/ Radioanschluss, Installation unter Putz
</t>
  </si>
  <si>
    <t>HOTELS</t>
  </si>
  <si>
    <t>TYP 18</t>
  </si>
  <si>
    <t>Wärmedämmputz, Wärmedämmverbundsystem, Sichtmauerwerk und Anstrich, einfache Bekleidung, mittlerer Wärmedämmstandard</t>
  </si>
  <si>
    <t>Zimmer mit Duschbad und WC</t>
  </si>
  <si>
    <t>Zimmer mit Dusch- und Wannenbad und WC, Sanitäreinrichtungen, gehobener Standard</t>
  </si>
  <si>
    <t>massive Ausführung, Stiltüren</t>
  </si>
  <si>
    <t>je Raum 1 - 2 Lichtauslässe und 2 - 3 Steckdosen, Blitzschutz, je Raum Fernseh- und Radioanschluss, Installation unter Putz</t>
  </si>
  <si>
    <t>zentrale Einrichtungen, Gastraum</t>
  </si>
  <si>
    <t>Aufzugsanlage, Balkon je Raum, Brandmelder, Sprinkler, zentrale Einrichtungen: z. B. Konferenzräume, Schwimmbad, Sauna, zusätzl. Restaurant</t>
  </si>
  <si>
    <t>Aufzugsanlage, zentrale Einrichtungen: z. B. große Konferenzräume, Ballsäle, Sondereinrichtungen, z. B. Friseur</t>
  </si>
  <si>
    <t>TYP 19 - 20</t>
  </si>
  <si>
    <t>ausreichende Toilettenanlagen und Duschräume, Installation unter Putz</t>
  </si>
  <si>
    <t>gut ausgestattete Toilettenanlagen und Duschräume</t>
  </si>
  <si>
    <t>bessere Ausführung, Glastüren, Holzzargen</t>
  </si>
  <si>
    <t>Einzelöfen, Lufterhitzer mit Direktbefeuerung</t>
  </si>
  <si>
    <t>Lufterhitzer mit Wärmetauscher mit zentraler Kesselanlage</t>
  </si>
  <si>
    <t>Luftheizung mit Außenluft- und Umluftregelung, Luftqualitätsregeltechnik</t>
  </si>
  <si>
    <t>Sauna</t>
  </si>
  <si>
    <t>Restaurant, große Saunaanlage, Solarium</t>
  </si>
  <si>
    <t>1) nur Tennishallen    2) nur Turn- und Sporthallen</t>
  </si>
  <si>
    <r>
      <t>Wellfaserzementeindeckung, Blecheindeckung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), Bitumen-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), Kunststofffolienabdichtung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</si>
  <si>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Papp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PVC-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Blecheindeckung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Betondachpfannen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), mittlerer Wärmedämmstandard</t>
    </r>
  </si>
  <si>
    <r>
      <t>Papp-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PVC-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Blecheindeckung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Tondachpfannen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), Schiefer-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), Metalleindeckung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), Gasbetonfertigteile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), Stegzementdielen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), hoher Wärmedämmstandard</t>
    </r>
  </si>
  <si>
    <r>
      <t>Beton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 oder Asphaltbeton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oberflächenbehandelt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Holzdielen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</si>
  <si>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Estrich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 oder Gussasphalt auf Beton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Teppichbelag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PVC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</si>
  <si>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flächenstatische Fußbodenkonstruktion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Spezialteppich mit Gummigranulatauflage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Schwingboden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</si>
  <si>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TYP 21</t>
  </si>
  <si>
    <t xml:space="preserve">einfache Toilettenanlage, Installation auf Putz
</t>
  </si>
  <si>
    <t xml:space="preserve">Innenwand-
bekleidung der Nassräume
</t>
  </si>
  <si>
    <t xml:space="preserve">großformatige Fliesen, Parkett, Betonwerkstein Nassräume: beschichtete Sonderfliesen
</t>
  </si>
  <si>
    <t xml:space="preserve">Zentralheizung mit Radiatoren (Schwerkraftheizung)
</t>
  </si>
  <si>
    <t xml:space="preserve">Elektro-
installation
</t>
  </si>
  <si>
    <t xml:space="preserve">je Raum 1 Lichtauslass und 2 - 3 Steckdosen, Blitzschutz, Installation unter Putz
</t>
  </si>
  <si>
    <t>TYP 22 - 23</t>
  </si>
  <si>
    <t>Schwerbetonplatten, Ausfachung bis 30 cm</t>
  </si>
  <si>
    <t>Verblendmauerwerk, Glasverkleidung, Spaltklinker, Ausfachung über 30 cm</t>
  </si>
  <si>
    <t>großzüge Toilettenanlagen, Sanitäreinrichtungen, gehobener Standard</t>
  </si>
  <si>
    <t>Fliesen, Linoleum, PVC (untere Preiskl.) Nassräume: PVC</t>
  </si>
  <si>
    <t>PVC, Fliesen, Linoleum (mittl. Preiskl.) Nassräume: Fliesen</t>
  </si>
  <si>
    <t>Naturstein, aufwendige Verlegung Nassräume: großformatige Fliesen, Naturstein</t>
  </si>
  <si>
    <t>Kunstoff-/ Holztürblätter, Stahlzargen</t>
  </si>
  <si>
    <t>massivere Ausführung, Einbruchschutz, Automatiktüren</t>
  </si>
  <si>
    <t>Lufterhitzer mit Direktbefeuerung, elektr. Speicherheizung</t>
  </si>
  <si>
    <t>Lufterhitzer mit zentraler Kesselanlage bzw. an Kesselanlage des Betriebs angeschlossene Sammelheizung, Fernheizung</t>
  </si>
  <si>
    <t>Sammelheizung mit separater Kesselanlage</t>
  </si>
  <si>
    <t>aufwendige Heiztechnik</t>
  </si>
  <si>
    <t>besondere Einbauten</t>
  </si>
  <si>
    <t>1) nur Hallenbäder    2) nur Kur- und Heilbäder</t>
  </si>
  <si>
    <r>
      <t>Holz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Kunststoff, Isolierverglasung</t>
    </r>
  </si>
  <si>
    <r>
      <t>Solarien, Massageräume, Sauna, separates Kinderbecken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Imbiss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Therapieräume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</si>
  <si>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Sprungbecken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Wellenbad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Restaurant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</t>
    </r>
  </si>
  <si>
    <t>KIRCHEN, STADT- UND DORFKIRCHE, KAPELLE</t>
  </si>
  <si>
    <t>TYP 24</t>
  </si>
  <si>
    <t xml:space="preserve">Holz-Rechteckform, Einfachverglasung
</t>
  </si>
  <si>
    <t xml:space="preserve">Steingewände, Betonfenster, gotische/ romanische Form, Isolierverglasung, farbige Gläser, Ornamentglas
</t>
  </si>
  <si>
    <t xml:space="preserve">Bleiverglasung mit Schutzglas, farbige Maßwerkfenster
</t>
  </si>
  <si>
    <t xml:space="preserve">Betondachpfannen ohne Unterdächer und Wärmedämmung
</t>
  </si>
  <si>
    <t xml:space="preserve">Tondachpfannen, Kunstschiefer
</t>
  </si>
  <si>
    <t xml:space="preserve">Kupfer-, Schiefer-, Metalleindeckung auf Verschalung und Wärmedämmung, Dachaufbauten, Dachbekrönung, Biberschwänze
</t>
  </si>
  <si>
    <t xml:space="preserve">Holzdielen, Fliesen
</t>
  </si>
  <si>
    <t xml:space="preserve">Betonwerkstein, Sandstein
</t>
  </si>
  <si>
    <t xml:space="preserve">Marmor, Granit
</t>
  </si>
  <si>
    <t xml:space="preserve">Holz mit Blechbeschlägen
</t>
  </si>
  <si>
    <t xml:space="preserve">massive Holztüren aufwendig verarbeitet, Stahlglastüren
</t>
  </si>
  <si>
    <t xml:space="preserve">Bronzetüren, schmiedeeiserne Türen
</t>
  </si>
  <si>
    <t xml:space="preserve">Warmluftheizung, 1 Ausblasöffung, Elektroheizung im Gestühl, Nachtspeicherheizung, dezentrale Warmwasserversorgung
</t>
  </si>
  <si>
    <t xml:space="preserve">Warmluftheizung mit mehreren Ausblasöffnungen, Regelungstechnik, zentrale Warmwasserversorgung
</t>
  </si>
  <si>
    <t xml:space="preserve">Fußbodenheizung mit Wärmeträgern Wasser, Luft (Hypokaustenheizung) als Kombination mit Warmluftheizung
</t>
  </si>
  <si>
    <t xml:space="preserve">einfach
</t>
  </si>
  <si>
    <t xml:space="preserve">mittel
</t>
  </si>
  <si>
    <t>Bitte ankreuzen!</t>
  </si>
  <si>
    <t xml:space="preserve">einfach </t>
  </si>
  <si>
    <t xml:space="preserve">1,00 - 1,50 </t>
  </si>
  <si>
    <t xml:space="preserve">wenige Lichtauslässe und Steckdosen, 1 Stromkreislauf, Installation auf Putz
</t>
  </si>
  <si>
    <t xml:space="preserve">ausreichende Lichtauslässe und Steckdosen, mehrere Stromkreisläufe, Installation unter Putz
</t>
  </si>
  <si>
    <t xml:space="preserve">ausreichende Lichtauslässe und Steckdosen, mehrere Stromkreisläufe mit Kraftstromanschluss, aufwendige Sicherheitsanlagen, Blitzschutz
</t>
  </si>
  <si>
    <t>EINKAUFSMÄRKTE, KAUF- UND WARENHÄUSER,</t>
  </si>
  <si>
    <t>AUSSTELLUNGSGEBÄUDE</t>
  </si>
  <si>
    <t>TYP 25-27</t>
  </si>
  <si>
    <t xml:space="preserve">Holz/Stahl, Einfachverglasung
</t>
  </si>
  <si>
    <t>Kunststoff, Holz*, Isolierverglasung</t>
  </si>
  <si>
    <t xml:space="preserve">Wellfaserzement-,
Blecheindeckung, Bitumen-,
Kunststofffolienabdichtung
</t>
  </si>
  <si>
    <t xml:space="preserve">einfache und wenige Toilettenräume, Installation auf Putz
</t>
  </si>
  <si>
    <t xml:space="preserve">PVC, Linoleum, Holzdielen Nassräume: PVC
</t>
  </si>
  <si>
    <t>beschichteter Estrich, Gussasphalt Nassräume: Fliesen</t>
  </si>
  <si>
    <t>Fliesen, Holzpflaster, Betonwerkstein Nassräume: großformatige Fliesen</t>
  </si>
  <si>
    <t>Lufterhitzer, Lufterhitzer mit Anschluss an zentrale Kesselanlage, Fernheizung</t>
  </si>
  <si>
    <t>Zentralheizung/Pumpenheizung mit Flachheizkörpern, Klima- oder Lüftungsanlage, Warmwasserbereitung zentral</t>
  </si>
  <si>
    <t xml:space="preserve">einfache Installation auf Putz
</t>
  </si>
  <si>
    <t>ausreichende Installation unter Putz</t>
  </si>
  <si>
    <t>* nur Ausstellungsgebäude</t>
  </si>
  <si>
    <t>TYP 28.1 - 28.2, 29</t>
  </si>
  <si>
    <t xml:space="preserve">Sichtbeton, Mauerwerk mit Putz oder Fugenglattstrich und Anstrich, einfache Verkleidung
</t>
  </si>
  <si>
    <t xml:space="preserve">Betonwände, Mauerwerk mit Putz oder Fugenglattstrich und Anstrich
</t>
  </si>
  <si>
    <t xml:space="preserve">einfache Metallgitter
</t>
  </si>
  <si>
    <t xml:space="preserve">Flachdach bzw. Überbauung
</t>
  </si>
  <si>
    <t xml:space="preserve">Rohbeton
</t>
  </si>
  <si>
    <t>Installation</t>
  </si>
  <si>
    <t xml:space="preserve">Strom- und Wasseranschluss, Installation auf Putz
</t>
  </si>
  <si>
    <t>besondere Einrichtungen</t>
  </si>
  <si>
    <t xml:space="preserve">Treppenhaus
</t>
  </si>
  <si>
    <t>1,51 - 2,00</t>
  </si>
  <si>
    <t>1) nur Parkhäuser    2) nur Tiefgaragen</t>
  </si>
  <si>
    <r>
      <t xml:space="preserve">Skelett-, Fachwerk-, Rahmenbau </t>
    </r>
    <r>
      <rPr>
        <vertAlign val="superscript"/>
        <sz val="9"/>
        <color indexed="8"/>
        <rFont val="Arial"/>
        <family val="2"/>
      </rPr>
      <t>1)</t>
    </r>
  </si>
  <si>
    <r>
      <t>Sichtbeton, Sichtmauerwerk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>/ Mauerwerk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mit Putz oder Fugenglattstrich und Anstrich, einfache Verkleidung1)
</t>
    </r>
  </si>
  <si>
    <r>
      <t>begrünte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 Metallgitter, Glasbausteine
</t>
    </r>
  </si>
  <si>
    <r>
      <t>befahrbares Flachdach (Dachparkdeck), ungedämmt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>, Oberflächenentwässerung, begrüntes Flachdach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 bzw. Überbauung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
</t>
    </r>
  </si>
  <si>
    <r>
      <t>Rohbeton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, Estrich, Gussasphalt
</t>
    </r>
  </si>
  <si>
    <r>
      <t>Sprinkleranlage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>, Strom- und Wasseranschluss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, Lösch Wasserleitungen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, Installation auf Putz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
</t>
    </r>
  </si>
  <si>
    <r>
      <t>Personenaufzug, Videoüberwachung, Rufanlagen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, Brandmelder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, Beschallung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, Toilettenanlagen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, Rauch- und Wärmeabzugsanlagen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>, mechanische Be- und Entlüftungsanlagen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
</t>
    </r>
  </si>
  <si>
    <t>MIT UND OHNE BÜRO- UND SOZIALTRAKT</t>
  </si>
  <si>
    <t>TYP 30.1 - 30.2</t>
  </si>
  <si>
    <t xml:space="preserve">einfache Wände, Holz-, Blech-,
Faserzementbekleidung
</t>
  </si>
  <si>
    <t xml:space="preserve">Leichtbetonwände mit
Wärmedämmung, Beton-
Sandwich-Elemente, Ausfachung 12 bis 25 cm
</t>
  </si>
  <si>
    <t xml:space="preserve">Schwerbetonplatten, Ausfachung
bis 30 cm
</t>
  </si>
  <si>
    <t xml:space="preserve">Mauerwerk mit Putz oder
Fugenglattstrich und Anstrich
</t>
  </si>
  <si>
    <t xml:space="preserve">Wärmedämmputz,
Wärmedämmverbundsystem,
Sichtmauerwerk mit
Fugenglattstrich und Anstrich,
mittlerer Wärmedämmstandard
</t>
  </si>
  <si>
    <t xml:space="preserve">Verblendmauerwerk,
Metallbekleidung,
Vorhangfassade, hoher
Wärmedämmstandard
</t>
  </si>
  <si>
    <t xml:space="preserve">Kunststoff, Isolierverglasung,
Glasbausteine
</t>
  </si>
  <si>
    <t xml:space="preserve">Aluminium, aufwendige
Fensterkonstruktion
</t>
  </si>
  <si>
    <t xml:space="preserve">Metalleindeckung, hoher
Wärmedämmstandard
</t>
  </si>
  <si>
    <t xml:space="preserve">einfache Toilettenanlage, wenige
Duschen, Installation auf Putz
</t>
  </si>
  <si>
    <t xml:space="preserve">Rohbeton, Anstrich
</t>
  </si>
  <si>
    <t xml:space="preserve">Estrich, Gussasphalt, PVC
</t>
  </si>
  <si>
    <t xml:space="preserve">Betonwerkstein, Verbundpflaster,
Klinker
</t>
  </si>
  <si>
    <t xml:space="preserve">je Raum 1 Lichtauslass und 1 - 2
Steckdosen, Installation auf Putz
</t>
  </si>
  <si>
    <t xml:space="preserve">je Raum mehrere Lichtauslässe
und Steckdosen
</t>
  </si>
  <si>
    <t>Seite 24</t>
  </si>
  <si>
    <t>Seite 21</t>
  </si>
  <si>
    <t>Seite 18</t>
  </si>
  <si>
    <t>Seite 17</t>
  </si>
  <si>
    <t>Seite 16</t>
  </si>
  <si>
    <t>Seite 8</t>
  </si>
  <si>
    <t>Seite 7</t>
  </si>
  <si>
    <t>Seite 6</t>
  </si>
  <si>
    <t>Seite 5</t>
  </si>
  <si>
    <t>Seite 4</t>
  </si>
  <si>
    <t>Seite 3</t>
  </si>
  <si>
    <t>Seite 2</t>
  </si>
  <si>
    <t>Verzeichnis der Ausstattungsstandards:</t>
  </si>
  <si>
    <t>Seite 9-10</t>
  </si>
  <si>
    <t>Seite 11-12</t>
  </si>
  <si>
    <t>Seite 13-14</t>
  </si>
  <si>
    <t>Seite 19-20</t>
  </si>
  <si>
    <t>Seite 22-23</t>
  </si>
  <si>
    <t>Seite 34</t>
  </si>
  <si>
    <t>Seite 35</t>
  </si>
  <si>
    <t>Seite 36</t>
  </si>
  <si>
    <t>Seite 37</t>
  </si>
  <si>
    <t>Seite 38</t>
  </si>
  <si>
    <t>Seite 39</t>
  </si>
  <si>
    <t>Seite 25-26</t>
  </si>
  <si>
    <t>Seite 27-28</t>
  </si>
  <si>
    <t>Seite 29-30</t>
  </si>
  <si>
    <t>Seite 31-32</t>
  </si>
  <si>
    <t>Seite 33</t>
  </si>
  <si>
    <t xml:space="preserve">Lufterhitzer, Sammelheizung,
Fernheizung
</t>
  </si>
  <si>
    <t xml:space="preserve">Sammelheizung mit separater
Regeltechnik, Luftheizung mit
Umluftregelung
</t>
  </si>
  <si>
    <t xml:space="preserve">Kochmöglichkeit, Spüle
</t>
  </si>
  <si>
    <t xml:space="preserve">Teeküche
</t>
  </si>
  <si>
    <t xml:space="preserve">Einbauküche, Aufenthaltsraum
</t>
  </si>
  <si>
    <t>1) ohne Büro- und Sozialtrakt        2) mit Büro- und Sozialtrakt</t>
  </si>
  <si>
    <r>
      <t>je Raum 1 - 2 Lichtauslässe und
2-3 Steckdosen,
informationstechnische Anlagen,
Installation (tlw.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))unter Putz
</t>
    </r>
  </si>
  <si>
    <r>
      <t>Heizung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</si>
  <si>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Einzelöfen, elektr.
Speicherheizung, Boiler für
Warmwasser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)
</t>
    </r>
  </si>
  <si>
    <t>TYP 31.1-31.3</t>
  </si>
  <si>
    <t xml:space="preserve">Kunststoff, Glasbausteine, Isolierverglasung
</t>
  </si>
  <si>
    <t xml:space="preserve">Rohbeton, Anstrich
</t>
  </si>
  <si>
    <t>Estrich, Gussasphalt, Verbundpflaster ohne Unterbau</t>
  </si>
  <si>
    <t>Luftheizung mit Direktbefeuerung</t>
  </si>
  <si>
    <t>Zentralheizung</t>
  </si>
  <si>
    <t xml:space="preserve">ausreichende Toilettenanlagen, mehrere Duschen, Installation tlw. auf Putz
</t>
  </si>
  <si>
    <t>Teeküche</t>
  </si>
  <si>
    <t>1) entfällt bei Kaltlager      2) nur bei Warmlager mit Büro- und Sozialtrakt</t>
  </si>
  <si>
    <r>
      <t xml:space="preserve">Heizung 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</si>
  <si>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r>
      <t>Sanitär</t>
    </r>
    <r>
      <rPr>
        <vertAlign val="superscript"/>
        <sz val="10"/>
        <color indexed="8"/>
        <rFont val="Arial"/>
        <family val="2"/>
      </rPr>
      <t>2)</t>
    </r>
  </si>
  <si>
    <r>
      <t>Innenwand-bekleidung der Nassräume</t>
    </r>
    <r>
      <rPr>
        <vertAlign val="superscript"/>
        <sz val="10"/>
        <color indexed="8"/>
        <rFont val="Arial"/>
        <family val="2"/>
      </rPr>
      <t>2)</t>
    </r>
  </si>
  <si>
    <r>
      <t>Sonstige Einbauten</t>
    </r>
    <r>
      <rPr>
        <vertAlign val="superscript"/>
        <sz val="10"/>
        <color indexed="8"/>
        <rFont val="Arial"/>
        <family val="2"/>
      </rPr>
      <t>2)</t>
    </r>
  </si>
  <si>
    <r>
      <t xml:space="preserve">Kochmöglichkeit, Spüle 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
</t>
    </r>
  </si>
  <si>
    <t>REITHALLEN</t>
  </si>
  <si>
    <t>TYP 32.1</t>
  </si>
  <si>
    <t xml:space="preserve">Hallenboden
</t>
  </si>
  <si>
    <t xml:space="preserve">Tretschicht als Schüttung auf gewachsenem Boden
</t>
  </si>
  <si>
    <t xml:space="preserve">Tretschicht als Schüttung auf Tragschicht aus Lehm
</t>
  </si>
  <si>
    <t xml:space="preserve">Tretschicht als Schüttung auf Tragschicht aus Schotter und Sand/ Lehm- Zwischenschicht
</t>
  </si>
  <si>
    <t xml:space="preserve">Außenwände
</t>
  </si>
  <si>
    <t xml:space="preserve">Verbretterung oder Blechverkleidung auf Holztragwerk, Lichtflächen aus Kunststoff-Doppelstegplatten
</t>
  </si>
  <si>
    <t xml:space="preserve">Stahlblech- Sandwichelemente auf Holz- oder Stahlrahmen, Lichtflächen aus Kunststoff-Doppelstegplatten
</t>
  </si>
  <si>
    <t xml:space="preserve">Stahlbetonstützen und Ziegelmauerwerk, Holzfenster, Holztüren und Holztore
</t>
  </si>
  <si>
    <t xml:space="preserve">Innenwände
</t>
  </si>
  <si>
    <t xml:space="preserve">
</t>
  </si>
  <si>
    <t xml:space="preserve">Mauerwerk zwischen Halle und Nebenräumen
</t>
  </si>
  <si>
    <t xml:space="preserve">Mauerwerk, Putz, Tapete im Reiterstübchen
</t>
  </si>
  <si>
    <t xml:space="preserve">Holzbinder auf Stahl- oder Stahlbetonstützen, Faserzementwellplatten auf Holzpfetten
</t>
  </si>
  <si>
    <t xml:space="preserve">Stahlblech- Sandwichelemente auf Holz- oder Stahlrahmen
</t>
  </si>
  <si>
    <t xml:space="preserve">Holzbinder, Pfetten, Sparren, Hartschaumdämmung, Betondachsteine, Tonpfannen
</t>
  </si>
  <si>
    <t xml:space="preserve">Toiletten, Waschbecken
</t>
  </si>
  <si>
    <t xml:space="preserve">Düsenrohrberegnung, Toiletten und Duschanlagen
</t>
  </si>
  <si>
    <t xml:space="preserve">keine
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</si>
</sst>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_-* #,##0.00\ [$€-1]_-;\-* #,##0.00\ [$€-1]_-;_-* &quot;-&quot;??\ [$€-1]_-"/>
    <numFmt numFmtId="176" formatCode="0.0"/>
  </numFmts>
  <fonts count="24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6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2"/>
      <name val="Arial"/>
      <family val="2"/>
    </font>
    <font>
      <sz val="12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name val="Arial"/>
      <family val="2"/>
    </font>
    <font>
      <sz val="22"/>
      <color indexed="8"/>
      <name val="Arial"/>
      <family val="2"/>
    </font>
    <font>
      <sz val="10"/>
      <color indexed="9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mediumDashed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medium"/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n"/>
      <bottom style="medium"/>
    </border>
    <border>
      <left>
        <color indexed="63"/>
      </left>
      <right style="thick"/>
      <top style="mediumDashed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mediumDash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2" fillId="2" borderId="1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" fillId="2" borderId="6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9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2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5" fillId="2" borderId="18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2" borderId="19" xfId="0" applyFont="1" applyFill="1" applyBorder="1" applyAlignment="1">
      <alignment wrapText="1"/>
    </xf>
    <xf numFmtId="0" fontId="12" fillId="0" borderId="5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2" borderId="10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vertical="top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7" fillId="0" borderId="0" xfId="0" applyFont="1" applyAlignment="1">
      <alignment vertical="top"/>
    </xf>
    <xf numFmtId="0" fontId="9" fillId="2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5" fillId="0" borderId="0" xfId="0" applyFont="1" applyAlignment="1">
      <alignment vertical="top"/>
    </xf>
    <xf numFmtId="0" fontId="15" fillId="0" borderId="0" xfId="0" applyNumberFormat="1" applyFont="1" applyFill="1" applyBorder="1" applyAlignment="1" applyProtection="1">
      <alignment vertical="top"/>
      <protection/>
    </xf>
    <xf numFmtId="9" fontId="3" fillId="2" borderId="1" xfId="20" applyFont="1" applyFill="1" applyBorder="1" applyAlignment="1">
      <alignment horizontal="left" vertical="center" wrapText="1"/>
    </xf>
    <xf numFmtId="9" fontId="3" fillId="2" borderId="29" xfId="20" applyFont="1" applyFill="1" applyBorder="1" applyAlignment="1">
      <alignment horizontal="left" vertical="center" wrapText="1"/>
    </xf>
    <xf numFmtId="9" fontId="3" fillId="2" borderId="1" xfId="20" applyFont="1" applyFill="1" applyBorder="1" applyAlignment="1">
      <alignment horizontal="left" vertical="top" wrapText="1"/>
    </xf>
    <xf numFmtId="9" fontId="3" fillId="2" borderId="29" xfId="20" applyFont="1" applyFill="1" applyBorder="1" applyAlignment="1">
      <alignment horizontal="left" vertical="top" wrapText="1"/>
    </xf>
    <xf numFmtId="9" fontId="3" fillId="2" borderId="5" xfId="20" applyFont="1" applyFill="1" applyBorder="1" applyAlignment="1">
      <alignment horizontal="left" vertical="top" wrapText="1"/>
    </xf>
    <xf numFmtId="9" fontId="3" fillId="2" borderId="30" xfId="20" applyFont="1" applyFill="1" applyBorder="1" applyAlignment="1">
      <alignment horizontal="left" vertical="center" wrapText="1"/>
    </xf>
    <xf numFmtId="9" fontId="4" fillId="2" borderId="30" xfId="20" applyFont="1" applyFill="1" applyBorder="1" applyAlignment="1">
      <alignment horizontal="left" vertical="top" wrapText="1"/>
    </xf>
    <xf numFmtId="9" fontId="12" fillId="0" borderId="5" xfId="20" applyFont="1" applyBorder="1" applyAlignment="1">
      <alignment horizontal="left" vertical="top" wrapText="1"/>
    </xf>
    <xf numFmtId="9" fontId="0" fillId="0" borderId="0" xfId="20" applyAlignment="1">
      <alignment horizontal="left"/>
    </xf>
    <xf numFmtId="0" fontId="0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15" fillId="0" borderId="0" xfId="0" applyFont="1" applyAlignment="1">
      <alignment/>
    </xf>
    <xf numFmtId="0" fontId="18" fillId="0" borderId="31" xfId="0" applyFont="1" applyBorder="1" applyAlignment="1">
      <alignment horizontal="center" vertical="center"/>
    </xf>
    <xf numFmtId="0" fontId="0" fillId="3" borderId="32" xfId="0" applyFill="1" applyBorder="1" applyAlignment="1" applyProtection="1">
      <alignment/>
      <protection locked="0"/>
    </xf>
    <xf numFmtId="0" fontId="0" fillId="3" borderId="33" xfId="0" applyFill="1" applyBorder="1" applyAlignment="1">
      <alignment/>
    </xf>
    <xf numFmtId="0" fontId="0" fillId="3" borderId="6" xfId="0" applyFill="1" applyBorder="1" applyAlignment="1">
      <alignment/>
    </xf>
    <xf numFmtId="0" fontId="8" fillId="3" borderId="34" xfId="0" applyFont="1" applyFill="1" applyBorder="1" applyAlignment="1" applyProtection="1">
      <alignment horizontal="center" vertical="top" wrapText="1"/>
      <protection locked="0"/>
    </xf>
    <xf numFmtId="0" fontId="8" fillId="3" borderId="35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/>
    </xf>
    <xf numFmtId="0" fontId="0" fillId="3" borderId="36" xfId="0" applyFill="1" applyBorder="1" applyAlignment="1" applyProtection="1">
      <alignment/>
      <protection locked="0"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20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2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0" fillId="3" borderId="39" xfId="0" applyFill="1" applyBorder="1" applyAlignment="1" applyProtection="1">
      <alignment/>
      <protection locked="0"/>
    </xf>
    <xf numFmtId="0" fontId="0" fillId="0" borderId="40" xfId="0" applyBorder="1" applyAlignment="1">
      <alignment horizontal="center" vertical="center"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0" fontId="0" fillId="3" borderId="33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8" fillId="3" borderId="35" xfId="0" applyFont="1" applyFill="1" applyBorder="1" applyAlignment="1" applyProtection="1">
      <alignment horizontal="center" vertical="top" wrapText="1"/>
      <protection locked="0"/>
    </xf>
    <xf numFmtId="0" fontId="0" fillId="3" borderId="15" xfId="0" applyFill="1" applyBorder="1" applyAlignment="1" applyProtection="1">
      <alignment/>
      <protection locked="0"/>
    </xf>
    <xf numFmtId="0" fontId="8" fillId="3" borderId="41" xfId="0" applyFont="1" applyFill="1" applyBorder="1" applyAlignment="1" applyProtection="1">
      <alignment horizontal="center" vertical="top" wrapText="1"/>
      <protection locked="0"/>
    </xf>
    <xf numFmtId="0" fontId="8" fillId="3" borderId="42" xfId="0" applyFont="1" applyFill="1" applyBorder="1" applyAlignment="1" applyProtection="1">
      <alignment horizontal="center" vertical="top" wrapText="1"/>
      <protection locked="0"/>
    </xf>
    <xf numFmtId="0" fontId="0" fillId="3" borderId="43" xfId="0" applyFill="1" applyBorder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2" fontId="0" fillId="0" borderId="7" xfId="0" applyNumberFormat="1" applyBorder="1" applyAlignment="1">
      <alignment horizontal="center" vertical="center"/>
    </xf>
    <xf numFmtId="0" fontId="21" fillId="3" borderId="44" xfId="0" applyFont="1" applyFill="1" applyBorder="1" applyAlignment="1" applyProtection="1">
      <alignment horizontal="center" vertical="center" wrapText="1"/>
      <protection locked="0"/>
    </xf>
    <xf numFmtId="0" fontId="22" fillId="3" borderId="45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vertical="top" wrapText="1"/>
      <protection/>
    </xf>
    <xf numFmtId="9" fontId="3" fillId="2" borderId="30" xfId="20" applyFont="1" applyFill="1" applyBorder="1" applyAlignment="1" applyProtection="1">
      <alignment horizontal="left" vertical="center" wrapText="1"/>
      <protection/>
    </xf>
    <xf numFmtId="0" fontId="0" fillId="3" borderId="37" xfId="0" applyFill="1" applyBorder="1" applyAlignment="1" applyProtection="1">
      <alignment/>
      <protection locked="0"/>
    </xf>
    <xf numFmtId="0" fontId="0" fillId="3" borderId="38" xfId="0" applyFill="1" applyBorder="1" applyAlignment="1" applyProtection="1">
      <alignment/>
      <protection locked="0"/>
    </xf>
    <xf numFmtId="0" fontId="2" fillId="0" borderId="7" xfId="0" applyFont="1" applyBorder="1" applyAlignment="1">
      <alignment horizontal="center" vertical="center"/>
    </xf>
    <xf numFmtId="0" fontId="8" fillId="3" borderId="46" xfId="0" applyFont="1" applyFill="1" applyBorder="1" applyAlignment="1" applyProtection="1">
      <alignment horizontal="center" vertical="top" wrapText="1"/>
      <protection locked="0"/>
    </xf>
    <xf numFmtId="0" fontId="8" fillId="3" borderId="47" xfId="0" applyFont="1" applyFill="1" applyBorder="1" applyAlignment="1" applyProtection="1">
      <alignment horizontal="center" vertical="top" wrapText="1"/>
      <protection locked="0"/>
    </xf>
    <xf numFmtId="0" fontId="0" fillId="3" borderId="25" xfId="0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 horizontal="left" vertical="top" wrapText="1"/>
      <protection/>
    </xf>
    <xf numFmtId="9" fontId="4" fillId="2" borderId="30" xfId="20" applyFont="1" applyFill="1" applyBorder="1" applyAlignment="1" applyProtection="1">
      <alignment horizontal="left" vertical="top" wrapText="1"/>
      <protection/>
    </xf>
    <xf numFmtId="0" fontId="20" fillId="2" borderId="0" xfId="0" applyFont="1" applyFill="1" applyAlignment="1">
      <alignment/>
    </xf>
    <xf numFmtId="0" fontId="20" fillId="2" borderId="0" xfId="0" applyFont="1" applyFill="1" applyBorder="1" applyAlignment="1">
      <alignment/>
    </xf>
    <xf numFmtId="2" fontId="2" fillId="0" borderId="7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9" fontId="0" fillId="0" borderId="0" xfId="20" applyAlignment="1">
      <alignment horizontal="left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9" fontId="4" fillId="2" borderId="30" xfId="20" applyFont="1" applyFill="1" applyBorder="1" applyAlignment="1" applyProtection="1">
      <alignment horizontal="left" vertical="top" wrapText="1"/>
      <protection locked="0"/>
    </xf>
    <xf numFmtId="0" fontId="9" fillId="2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9" fillId="3" borderId="59" xfId="0" applyFont="1" applyFill="1" applyBorder="1" applyAlignment="1" applyProtection="1">
      <alignment horizontal="center" vertical="center" wrapText="1"/>
      <protection locked="0"/>
    </xf>
    <xf numFmtId="0" fontId="19" fillId="3" borderId="60" xfId="0" applyFont="1" applyFill="1" applyBorder="1" applyAlignment="1" applyProtection="1">
      <alignment horizontal="center" vertical="center" wrapText="1"/>
      <protection locked="0"/>
    </xf>
    <xf numFmtId="0" fontId="19" fillId="3" borderId="61" xfId="0" applyFont="1" applyFill="1" applyBorder="1" applyAlignment="1" applyProtection="1">
      <alignment horizontal="center" vertical="center" wrapText="1"/>
      <protection locked="0"/>
    </xf>
    <xf numFmtId="0" fontId="4" fillId="2" borderId="62" xfId="0" applyFont="1" applyFill="1" applyBorder="1" applyAlignment="1">
      <alignment horizontal="center" vertical="top" wrapText="1"/>
    </xf>
    <xf numFmtId="0" fontId="4" fillId="2" borderId="6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2" borderId="66" xfId="0" applyFont="1" applyFill="1" applyBorder="1" applyAlignment="1">
      <alignment horizontal="center" vertical="top" wrapText="1"/>
    </xf>
    <xf numFmtId="0" fontId="4" fillId="2" borderId="67" xfId="0" applyFont="1" applyFill="1" applyBorder="1" applyAlignment="1">
      <alignment horizontal="center" vertical="top" wrapText="1"/>
    </xf>
    <xf numFmtId="0" fontId="4" fillId="2" borderId="68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69" xfId="0" applyFont="1" applyFill="1" applyBorder="1" applyAlignment="1">
      <alignment horizontal="center" vertical="top" wrapText="1"/>
    </xf>
    <xf numFmtId="0" fontId="4" fillId="2" borderId="70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5" xfId="0" applyFont="1" applyFill="1" applyBorder="1" applyAlignment="1">
      <alignment horizontal="center" vertical="top" wrapText="1"/>
    </xf>
    <xf numFmtId="0" fontId="0" fillId="0" borderId="76" xfId="0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2" borderId="79" xfId="0" applyFont="1" applyFill="1" applyBorder="1" applyAlignment="1">
      <alignment horizontal="center" vertical="top" wrapText="1"/>
    </xf>
    <xf numFmtId="0" fontId="1" fillId="2" borderId="8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 horizontal="center"/>
    </xf>
    <xf numFmtId="0" fontId="21" fillId="3" borderId="59" xfId="0" applyFont="1" applyFill="1" applyBorder="1" applyAlignment="1" applyProtection="1">
      <alignment horizontal="center" vertical="center" wrapText="1"/>
      <protection locked="0"/>
    </xf>
    <xf numFmtId="0" fontId="21" fillId="3" borderId="61" xfId="0" applyFont="1" applyFill="1" applyBorder="1" applyAlignment="1" applyProtection="1">
      <alignment horizontal="center" vertical="center" wrapText="1"/>
      <protection locked="0"/>
    </xf>
    <xf numFmtId="0" fontId="0" fillId="0" borderId="7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9" fillId="3" borderId="81" xfId="0" applyFont="1" applyFill="1" applyBorder="1" applyAlignment="1" applyProtection="1">
      <alignment horizontal="center" vertical="center" wrapText="1"/>
      <protection locked="0"/>
    </xf>
    <xf numFmtId="2" fontId="20" fillId="0" borderId="82" xfId="0" applyNumberFormat="1" applyFont="1" applyBorder="1" applyAlignment="1">
      <alignment horizontal="center"/>
    </xf>
    <xf numFmtId="0" fontId="9" fillId="2" borderId="83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8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4" fillId="2" borderId="38" xfId="0" applyFont="1" applyFill="1" applyBorder="1" applyAlignment="1">
      <alignment horizontal="center" vertical="top" wrapText="1"/>
    </xf>
    <xf numFmtId="0" fontId="21" fillId="3" borderId="60" xfId="0" applyFont="1" applyFill="1" applyBorder="1" applyAlignment="1" applyProtection="1">
      <alignment horizontal="center" vertical="center" wrapText="1"/>
      <protection locked="0"/>
    </xf>
    <xf numFmtId="0" fontId="0" fillId="0" borderId="8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 wrapText="1"/>
    </xf>
    <xf numFmtId="0" fontId="21" fillId="3" borderId="81" xfId="0" applyFont="1" applyFill="1" applyBorder="1" applyAlignment="1" applyProtection="1">
      <alignment horizontal="center" vertical="center" wrapText="1"/>
      <protection locked="0"/>
    </xf>
    <xf numFmtId="9" fontId="3" fillId="2" borderId="5" xfId="20" applyFont="1" applyFill="1" applyBorder="1" applyAlignment="1">
      <alignment horizontal="left" vertical="top" wrapText="1"/>
    </xf>
    <xf numFmtId="9" fontId="3" fillId="2" borderId="1" xfId="20" applyFont="1" applyFill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0" fillId="0" borderId="86" xfId="0" applyBorder="1" applyAlignment="1">
      <alignment horizontal="center" vertical="center"/>
    </xf>
    <xf numFmtId="0" fontId="0" fillId="3" borderId="34" xfId="0" applyFill="1" applyBorder="1" applyAlignment="1" applyProtection="1">
      <alignment horizontal="center"/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2" fontId="20" fillId="0" borderId="0" xfId="0" applyNumberFormat="1" applyFont="1" applyAlignment="1">
      <alignment horizontal="right"/>
    </xf>
    <xf numFmtId="2" fontId="0" fillId="0" borderId="57" xfId="0" applyNumberFormat="1" applyBorder="1" applyAlignment="1">
      <alignment horizontal="center" vertical="center"/>
    </xf>
    <xf numFmtId="0" fontId="21" fillId="3" borderId="59" xfId="0" applyFont="1" applyFill="1" applyBorder="1" applyAlignment="1">
      <alignment horizontal="center" vertical="center" wrapText="1"/>
    </xf>
    <xf numFmtId="0" fontId="21" fillId="3" borderId="6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vertical="top" wrapText="1"/>
    </xf>
    <xf numFmtId="0" fontId="3" fillId="2" borderId="87" xfId="0" applyFont="1" applyFill="1" applyBorder="1" applyAlignment="1">
      <alignment vertical="top" wrapText="1"/>
    </xf>
    <xf numFmtId="9" fontId="3" fillId="2" borderId="88" xfId="20" applyFont="1" applyFill="1" applyBorder="1" applyAlignment="1">
      <alignment horizontal="left" vertical="top" wrapText="1"/>
    </xf>
    <xf numFmtId="9" fontId="3" fillId="2" borderId="89" xfId="20" applyFont="1" applyFill="1" applyBorder="1" applyAlignment="1">
      <alignment horizontal="left" vertical="top" wrapText="1"/>
    </xf>
    <xf numFmtId="0" fontId="0" fillId="0" borderId="90" xfId="0" applyBorder="1" applyAlignment="1">
      <alignment horizontal="center" vertical="center" textRotation="255"/>
    </xf>
    <xf numFmtId="0" fontId="4" fillId="2" borderId="66" xfId="0" applyFont="1" applyFill="1" applyBorder="1" applyAlignment="1" applyProtection="1">
      <alignment horizontal="center" vertical="top" wrapText="1"/>
      <protection/>
    </xf>
    <xf numFmtId="0" fontId="4" fillId="2" borderId="67" xfId="0" applyFont="1" applyFill="1" applyBorder="1" applyAlignment="1" applyProtection="1">
      <alignment horizontal="center" vertical="top" wrapText="1"/>
      <protection/>
    </xf>
    <xf numFmtId="0" fontId="4" fillId="2" borderId="62" xfId="0" applyFont="1" applyFill="1" applyBorder="1" applyAlignment="1" applyProtection="1">
      <alignment horizontal="center" vertical="top" wrapText="1"/>
      <protection/>
    </xf>
    <xf numFmtId="0" fontId="4" fillId="2" borderId="63" xfId="0" applyFont="1" applyFill="1" applyBorder="1" applyAlignment="1" applyProtection="1">
      <alignment horizontal="center" vertical="top" wrapText="1"/>
      <protection/>
    </xf>
    <xf numFmtId="9" fontId="3" fillId="2" borderId="82" xfId="20" applyFont="1" applyFill="1" applyBorder="1" applyAlignment="1">
      <alignment horizontal="left" vertical="top" wrapText="1"/>
    </xf>
    <xf numFmtId="9" fontId="3" fillId="2" borderId="91" xfId="20" applyFont="1" applyFill="1" applyBorder="1" applyAlignment="1">
      <alignment horizontal="left" vertical="top" wrapText="1"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55" xfId="0" applyFont="1" applyFill="1" applyBorder="1" applyAlignment="1" applyProtection="1">
      <alignment horizontal="center" vertical="center" wrapText="1"/>
      <protection/>
    </xf>
    <xf numFmtId="0" fontId="21" fillId="2" borderId="59" xfId="0" applyFont="1" applyFill="1" applyBorder="1" applyAlignment="1" applyProtection="1">
      <alignment horizontal="center" vertical="center" wrapText="1"/>
      <protection/>
    </xf>
    <xf numFmtId="0" fontId="21" fillId="2" borderId="61" xfId="0" applyFont="1" applyFill="1" applyBorder="1" applyAlignment="1" applyProtection="1">
      <alignment horizontal="center" vertical="center" wrapText="1"/>
      <protection/>
    </xf>
    <xf numFmtId="9" fontId="3" fillId="2" borderId="36" xfId="20" applyFont="1" applyFill="1" applyBorder="1" applyAlignment="1">
      <alignment horizontal="left" vertical="top" wrapText="1"/>
    </xf>
    <xf numFmtId="9" fontId="3" fillId="2" borderId="92" xfId="20" applyFont="1" applyFill="1" applyBorder="1" applyAlignment="1">
      <alignment horizontal="left" vertical="top" wrapText="1"/>
    </xf>
    <xf numFmtId="0" fontId="12" fillId="0" borderId="5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3" fillId="3" borderId="59" xfId="0" applyFont="1" applyFill="1" applyBorder="1" applyAlignment="1" applyProtection="1">
      <alignment horizontal="center" vertical="center"/>
      <protection locked="0"/>
    </xf>
    <xf numFmtId="0" fontId="23" fillId="3" borderId="61" xfId="0" applyFont="1" applyFill="1" applyBorder="1" applyAlignment="1" applyProtection="1">
      <alignment horizontal="center" vertical="center"/>
      <protection locked="0"/>
    </xf>
    <xf numFmtId="0" fontId="23" fillId="2" borderId="59" xfId="0" applyFont="1" applyFill="1" applyBorder="1" applyAlignment="1" applyProtection="1">
      <alignment horizontal="center" vertical="center"/>
      <protection/>
    </xf>
    <xf numFmtId="0" fontId="23" fillId="2" borderId="61" xfId="0" applyFont="1" applyFill="1" applyBorder="1" applyAlignment="1" applyProtection="1">
      <alignment horizontal="center" vertical="center"/>
      <protection/>
    </xf>
    <xf numFmtId="0" fontId="1" fillId="2" borderId="88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  <xf numFmtId="0" fontId="2" fillId="2" borderId="88" xfId="0" applyFont="1" applyFill="1" applyBorder="1" applyAlignment="1">
      <alignment horizontal="center" wrapText="1"/>
    </xf>
    <xf numFmtId="0" fontId="2" fillId="2" borderId="89" xfId="0" applyFont="1" applyFill="1" applyBorder="1" applyAlignment="1">
      <alignment horizontal="center" wrapText="1"/>
    </xf>
    <xf numFmtId="0" fontId="23" fillId="3" borderId="81" xfId="0" applyFont="1" applyFill="1" applyBorder="1" applyAlignment="1" applyProtection="1">
      <alignment horizontal="center" vertical="center"/>
      <protection locked="0"/>
    </xf>
    <xf numFmtId="0" fontId="23" fillId="3" borderId="60" xfId="0" applyFont="1" applyFill="1" applyBorder="1" applyAlignment="1" applyProtection="1">
      <alignment horizontal="center" vertical="center"/>
      <protection locked="0"/>
    </xf>
    <xf numFmtId="0" fontId="12" fillId="2" borderId="57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7" xfId="0" applyFont="1" applyFill="1" applyBorder="1" applyAlignment="1" applyProtection="1">
      <alignment horizontal="center" vertical="center" wrapText="1"/>
      <protection/>
    </xf>
    <xf numFmtId="0" fontId="2" fillId="2" borderId="24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0" borderId="5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2" borderId="57" xfId="0" applyFill="1" applyBorder="1" applyAlignment="1" applyProtection="1">
      <alignment horizontal="center"/>
      <protection/>
    </xf>
    <xf numFmtId="0" fontId="0" fillId="2" borderId="24" xfId="0" applyFill="1" applyBorder="1" applyAlignment="1" applyProtection="1">
      <alignment horizontal="center"/>
      <protection/>
    </xf>
    <xf numFmtId="0" fontId="2" fillId="0" borderId="86" xfId="0" applyFont="1" applyBorder="1" applyAlignment="1">
      <alignment horizontal="center" vertical="center" wrapText="1"/>
    </xf>
    <xf numFmtId="0" fontId="2" fillId="2" borderId="57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66" xfId="0" applyFont="1" applyFill="1" applyBorder="1" applyAlignment="1" applyProtection="1">
      <alignment horizontal="center" vertical="top" wrapText="1"/>
      <protection locked="0"/>
    </xf>
    <xf numFmtId="0" fontId="4" fillId="2" borderId="67" xfId="0" applyFont="1" applyFill="1" applyBorder="1" applyAlignment="1" applyProtection="1">
      <alignment horizontal="center" vertical="top" wrapText="1"/>
      <protection locked="0"/>
    </xf>
    <xf numFmtId="0" fontId="21" fillId="2" borderId="59" xfId="0" applyFont="1" applyFill="1" applyBorder="1" applyAlignment="1" applyProtection="1">
      <alignment horizontal="center" vertical="center" wrapText="1"/>
      <protection locked="0"/>
    </xf>
    <xf numFmtId="0" fontId="21" fillId="2" borderId="61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55" xfId="0" applyFont="1" applyFill="1" applyBorder="1" applyAlignment="1" applyProtection="1">
      <alignment horizontal="center" vertical="center" wrapText="1"/>
      <protection locked="0"/>
    </xf>
    <xf numFmtId="0" fontId="4" fillId="2" borderId="62" xfId="0" applyFont="1" applyFill="1" applyBorder="1" applyAlignment="1" applyProtection="1">
      <alignment horizontal="center" vertical="top" wrapText="1"/>
      <protection locked="0"/>
    </xf>
    <xf numFmtId="0" fontId="4" fillId="2" borderId="63" xfId="0" applyFont="1" applyFill="1" applyBorder="1" applyAlignment="1" applyProtection="1">
      <alignment horizontal="center" vertical="top" wrapText="1"/>
      <protection locked="0"/>
    </xf>
    <xf numFmtId="0" fontId="3" fillId="2" borderId="32" xfId="20" applyNumberFormat="1" applyFont="1" applyFill="1" applyBorder="1" applyAlignment="1">
      <alignment horizontal="left" vertical="top" wrapText="1"/>
    </xf>
    <xf numFmtId="0" fontId="3" fillId="2" borderId="87" xfId="20" applyNumberFormat="1" applyFont="1" applyFill="1" applyBorder="1" applyAlignment="1">
      <alignment horizontal="left" vertical="top" wrapText="1"/>
    </xf>
    <xf numFmtId="0" fontId="18" fillId="0" borderId="31" xfId="0" applyFont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97" xfId="0" applyFont="1" applyBorder="1" applyAlignment="1">
      <alignment horizontal="center" vertical="center"/>
    </xf>
    <xf numFmtId="0" fontId="18" fillId="0" borderId="98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9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27</xdr:row>
      <xdr:rowOff>638175</xdr:rowOff>
    </xdr:from>
    <xdr:to>
      <xdr:col>13</xdr:col>
      <xdr:colOff>581025</xdr:colOff>
      <xdr:row>30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11544300" y="814387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30</xdr:row>
      <xdr:rowOff>9525</xdr:rowOff>
    </xdr:from>
    <xdr:to>
      <xdr:col>13</xdr:col>
      <xdr:colOff>571500</xdr:colOff>
      <xdr:row>30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0725150" y="858202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30</xdr:row>
      <xdr:rowOff>38100</xdr:rowOff>
    </xdr:from>
    <xdr:to>
      <xdr:col>11</xdr:col>
      <xdr:colOff>723900</xdr:colOff>
      <xdr:row>32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9258300" y="898207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32</xdr:row>
      <xdr:rowOff>104775</xdr:rowOff>
    </xdr:from>
    <xdr:to>
      <xdr:col>11</xdr:col>
      <xdr:colOff>723900</xdr:colOff>
      <xdr:row>32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448675" y="94488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30</xdr:row>
      <xdr:rowOff>38100</xdr:rowOff>
    </xdr:from>
    <xdr:to>
      <xdr:col>11</xdr:col>
      <xdr:colOff>723900</xdr:colOff>
      <xdr:row>32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9258300" y="898207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32</xdr:row>
      <xdr:rowOff>104775</xdr:rowOff>
    </xdr:from>
    <xdr:to>
      <xdr:col>11</xdr:col>
      <xdr:colOff>723900</xdr:colOff>
      <xdr:row>32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448675" y="94488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31</xdr:row>
      <xdr:rowOff>38100</xdr:rowOff>
    </xdr:from>
    <xdr:to>
      <xdr:col>11</xdr:col>
      <xdr:colOff>723900</xdr:colOff>
      <xdr:row>33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9258300" y="879157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33</xdr:row>
      <xdr:rowOff>104775</xdr:rowOff>
    </xdr:from>
    <xdr:to>
      <xdr:col>11</xdr:col>
      <xdr:colOff>723900</xdr:colOff>
      <xdr:row>33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448675" y="92583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31</xdr:row>
      <xdr:rowOff>38100</xdr:rowOff>
    </xdr:from>
    <xdr:to>
      <xdr:col>11</xdr:col>
      <xdr:colOff>723900</xdr:colOff>
      <xdr:row>33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9258300" y="879157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33</xdr:row>
      <xdr:rowOff>104775</xdr:rowOff>
    </xdr:from>
    <xdr:to>
      <xdr:col>11</xdr:col>
      <xdr:colOff>723900</xdr:colOff>
      <xdr:row>33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448675" y="92583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28</xdr:row>
      <xdr:rowOff>647700</xdr:rowOff>
    </xdr:from>
    <xdr:to>
      <xdr:col>10</xdr:col>
      <xdr:colOff>952500</xdr:colOff>
      <xdr:row>31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486900" y="882015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31</xdr:row>
      <xdr:rowOff>0</xdr:rowOff>
    </xdr:from>
    <xdr:to>
      <xdr:col>10</xdr:col>
      <xdr:colOff>923925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648700" y="923925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30</xdr:row>
      <xdr:rowOff>409575</xdr:rowOff>
    </xdr:from>
    <xdr:to>
      <xdr:col>13</xdr:col>
      <xdr:colOff>581025</xdr:colOff>
      <xdr:row>33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11591925" y="9248775"/>
          <a:ext cx="9525" cy="428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33</xdr:row>
      <xdr:rowOff>9525</xdr:rowOff>
    </xdr:from>
    <xdr:to>
      <xdr:col>13</xdr:col>
      <xdr:colOff>571500</xdr:colOff>
      <xdr:row>33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0772775" y="965835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27</xdr:row>
      <xdr:rowOff>647700</xdr:rowOff>
    </xdr:from>
    <xdr:to>
      <xdr:col>10</xdr:col>
      <xdr:colOff>952500</xdr:colOff>
      <xdr:row>30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486900" y="858202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30</xdr:row>
      <xdr:rowOff>0</xdr:rowOff>
    </xdr:from>
    <xdr:to>
      <xdr:col>10</xdr:col>
      <xdr:colOff>923925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648700" y="900112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29</xdr:row>
      <xdr:rowOff>409575</xdr:rowOff>
    </xdr:from>
    <xdr:to>
      <xdr:col>13</xdr:col>
      <xdr:colOff>581025</xdr:colOff>
      <xdr:row>32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11544300" y="9220200"/>
          <a:ext cx="9525" cy="428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32</xdr:row>
      <xdr:rowOff>9525</xdr:rowOff>
    </xdr:from>
    <xdr:to>
      <xdr:col>13</xdr:col>
      <xdr:colOff>571500</xdr:colOff>
      <xdr:row>32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0725150" y="962977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31</xdr:row>
      <xdr:rowOff>38100</xdr:rowOff>
    </xdr:from>
    <xdr:to>
      <xdr:col>11</xdr:col>
      <xdr:colOff>723900</xdr:colOff>
      <xdr:row>33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9258300" y="944880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33</xdr:row>
      <xdr:rowOff>104775</xdr:rowOff>
    </xdr:from>
    <xdr:to>
      <xdr:col>11</xdr:col>
      <xdr:colOff>723900</xdr:colOff>
      <xdr:row>33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448675" y="991552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31</xdr:row>
      <xdr:rowOff>38100</xdr:rowOff>
    </xdr:from>
    <xdr:to>
      <xdr:col>11</xdr:col>
      <xdr:colOff>723900</xdr:colOff>
      <xdr:row>33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9258300" y="948690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33</xdr:row>
      <xdr:rowOff>104775</xdr:rowOff>
    </xdr:from>
    <xdr:to>
      <xdr:col>11</xdr:col>
      <xdr:colOff>723900</xdr:colOff>
      <xdr:row>33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448675" y="995362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942975</xdr:colOff>
      <xdr:row>27</xdr:row>
      <xdr:rowOff>647700</xdr:rowOff>
    </xdr:from>
    <xdr:to>
      <xdr:col>7</xdr:col>
      <xdr:colOff>952500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7143750" y="8810625"/>
          <a:ext cx="9525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29</xdr:row>
      <xdr:rowOff>0</xdr:rowOff>
    </xdr:from>
    <xdr:to>
      <xdr:col>7</xdr:col>
      <xdr:colOff>962025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343650" y="90297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28</xdr:row>
      <xdr:rowOff>647700</xdr:rowOff>
    </xdr:from>
    <xdr:to>
      <xdr:col>10</xdr:col>
      <xdr:colOff>952500</xdr:colOff>
      <xdr:row>31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486900" y="840105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31</xdr:row>
      <xdr:rowOff>0</xdr:rowOff>
    </xdr:from>
    <xdr:to>
      <xdr:col>10</xdr:col>
      <xdr:colOff>923925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648700" y="882015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29</xdr:row>
      <xdr:rowOff>638175</xdr:rowOff>
    </xdr:from>
    <xdr:to>
      <xdr:col>14</xdr:col>
      <xdr:colOff>581025</xdr:colOff>
      <xdr:row>32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11591925" y="908685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32</xdr:row>
      <xdr:rowOff>9525</xdr:rowOff>
    </xdr:from>
    <xdr:to>
      <xdr:col>14</xdr:col>
      <xdr:colOff>571500</xdr:colOff>
      <xdr:row>32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0772775" y="95250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29</xdr:row>
      <xdr:rowOff>638175</xdr:rowOff>
    </xdr:from>
    <xdr:to>
      <xdr:col>14</xdr:col>
      <xdr:colOff>581025</xdr:colOff>
      <xdr:row>32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11591925" y="905827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32</xdr:row>
      <xdr:rowOff>9525</xdr:rowOff>
    </xdr:from>
    <xdr:to>
      <xdr:col>14</xdr:col>
      <xdr:colOff>571500</xdr:colOff>
      <xdr:row>32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0772775" y="949642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23</xdr:row>
      <xdr:rowOff>647700</xdr:rowOff>
    </xdr:from>
    <xdr:to>
      <xdr:col>10</xdr:col>
      <xdr:colOff>952500</xdr:colOff>
      <xdr:row>26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486900" y="747712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26</xdr:row>
      <xdr:rowOff>0</xdr:rowOff>
    </xdr:from>
    <xdr:to>
      <xdr:col>10</xdr:col>
      <xdr:colOff>923925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648700" y="789622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29</xdr:row>
      <xdr:rowOff>38100</xdr:rowOff>
    </xdr:from>
    <xdr:to>
      <xdr:col>11</xdr:col>
      <xdr:colOff>723900</xdr:colOff>
      <xdr:row>31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9258300" y="849630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31</xdr:row>
      <xdr:rowOff>104775</xdr:rowOff>
    </xdr:from>
    <xdr:to>
      <xdr:col>11</xdr:col>
      <xdr:colOff>723900</xdr:colOff>
      <xdr:row>31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448675" y="896302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29</xdr:row>
      <xdr:rowOff>38100</xdr:rowOff>
    </xdr:from>
    <xdr:to>
      <xdr:col>11</xdr:col>
      <xdr:colOff>723900</xdr:colOff>
      <xdr:row>31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9258300" y="849630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31</xdr:row>
      <xdr:rowOff>104775</xdr:rowOff>
    </xdr:from>
    <xdr:to>
      <xdr:col>11</xdr:col>
      <xdr:colOff>723900</xdr:colOff>
      <xdr:row>31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448675" y="896302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30</xdr:row>
      <xdr:rowOff>38100</xdr:rowOff>
    </xdr:from>
    <xdr:to>
      <xdr:col>11</xdr:col>
      <xdr:colOff>723900</xdr:colOff>
      <xdr:row>32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9258300" y="888682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32</xdr:row>
      <xdr:rowOff>104775</xdr:rowOff>
    </xdr:from>
    <xdr:to>
      <xdr:col>11</xdr:col>
      <xdr:colOff>723900</xdr:colOff>
      <xdr:row>32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448675" y="935355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30</xdr:row>
      <xdr:rowOff>38100</xdr:rowOff>
    </xdr:from>
    <xdr:to>
      <xdr:col>11</xdr:col>
      <xdr:colOff>723900</xdr:colOff>
      <xdr:row>32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9258300" y="888682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32</xdr:row>
      <xdr:rowOff>104775</xdr:rowOff>
    </xdr:from>
    <xdr:to>
      <xdr:col>11</xdr:col>
      <xdr:colOff>723900</xdr:colOff>
      <xdr:row>32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448675" y="935355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23</xdr:row>
      <xdr:rowOff>647700</xdr:rowOff>
    </xdr:from>
    <xdr:to>
      <xdr:col>10</xdr:col>
      <xdr:colOff>952500</xdr:colOff>
      <xdr:row>26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486900" y="654367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26</xdr:row>
      <xdr:rowOff>0</xdr:rowOff>
    </xdr:from>
    <xdr:to>
      <xdr:col>10</xdr:col>
      <xdr:colOff>923925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648700" y="696277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27</xdr:row>
      <xdr:rowOff>647700</xdr:rowOff>
    </xdr:from>
    <xdr:to>
      <xdr:col>10</xdr:col>
      <xdr:colOff>952500</xdr:colOff>
      <xdr:row>30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486900" y="757237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30</xdr:row>
      <xdr:rowOff>0</xdr:rowOff>
    </xdr:from>
    <xdr:to>
      <xdr:col>10</xdr:col>
      <xdr:colOff>923925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648700" y="799147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28</xdr:row>
      <xdr:rowOff>647700</xdr:rowOff>
    </xdr:from>
    <xdr:to>
      <xdr:col>10</xdr:col>
      <xdr:colOff>952500</xdr:colOff>
      <xdr:row>31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563100" y="1002030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31</xdr:row>
      <xdr:rowOff>0</xdr:rowOff>
    </xdr:from>
    <xdr:to>
      <xdr:col>10</xdr:col>
      <xdr:colOff>923925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724900" y="104394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31</xdr:row>
      <xdr:rowOff>647700</xdr:rowOff>
    </xdr:from>
    <xdr:to>
      <xdr:col>10</xdr:col>
      <xdr:colOff>952500</xdr:colOff>
      <xdr:row>34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439275" y="973455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34</xdr:row>
      <xdr:rowOff>0</xdr:rowOff>
    </xdr:from>
    <xdr:to>
      <xdr:col>10</xdr:col>
      <xdr:colOff>923925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601075" y="1015365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29</xdr:row>
      <xdr:rowOff>647700</xdr:rowOff>
    </xdr:from>
    <xdr:to>
      <xdr:col>10</xdr:col>
      <xdr:colOff>952500</xdr:colOff>
      <xdr:row>32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439275" y="1063942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32</xdr:row>
      <xdr:rowOff>0</xdr:rowOff>
    </xdr:from>
    <xdr:to>
      <xdr:col>10</xdr:col>
      <xdr:colOff>923925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601075" y="1105852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27</xdr:row>
      <xdr:rowOff>647700</xdr:rowOff>
    </xdr:from>
    <xdr:to>
      <xdr:col>10</xdr:col>
      <xdr:colOff>952500</xdr:colOff>
      <xdr:row>30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486900" y="860107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30</xdr:row>
      <xdr:rowOff>0</xdr:rowOff>
    </xdr:from>
    <xdr:to>
      <xdr:col>10</xdr:col>
      <xdr:colOff>923925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648700" y="902017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19</xdr:row>
      <xdr:rowOff>647700</xdr:rowOff>
    </xdr:from>
    <xdr:to>
      <xdr:col>10</xdr:col>
      <xdr:colOff>952500</xdr:colOff>
      <xdr:row>22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486900" y="581025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22</xdr:row>
      <xdr:rowOff>0</xdr:rowOff>
    </xdr:from>
    <xdr:to>
      <xdr:col>10</xdr:col>
      <xdr:colOff>923925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648700" y="622935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21</xdr:row>
      <xdr:rowOff>647700</xdr:rowOff>
    </xdr:from>
    <xdr:to>
      <xdr:col>10</xdr:col>
      <xdr:colOff>952500</xdr:colOff>
      <xdr:row>24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486900" y="583882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24</xdr:row>
      <xdr:rowOff>0</xdr:rowOff>
    </xdr:from>
    <xdr:to>
      <xdr:col>10</xdr:col>
      <xdr:colOff>923925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648700" y="625792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28</xdr:row>
      <xdr:rowOff>647700</xdr:rowOff>
    </xdr:from>
    <xdr:to>
      <xdr:col>10</xdr:col>
      <xdr:colOff>952500</xdr:colOff>
      <xdr:row>31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544050" y="1002030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31</xdr:row>
      <xdr:rowOff>0</xdr:rowOff>
    </xdr:from>
    <xdr:to>
      <xdr:col>10</xdr:col>
      <xdr:colOff>923925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705850" y="104394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28</xdr:row>
      <xdr:rowOff>647700</xdr:rowOff>
    </xdr:from>
    <xdr:to>
      <xdr:col>10</xdr:col>
      <xdr:colOff>952500</xdr:colOff>
      <xdr:row>31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553575" y="1002030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31</xdr:row>
      <xdr:rowOff>0</xdr:rowOff>
    </xdr:from>
    <xdr:to>
      <xdr:col>10</xdr:col>
      <xdr:colOff>923925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715375" y="104394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28</xdr:row>
      <xdr:rowOff>647700</xdr:rowOff>
    </xdr:from>
    <xdr:to>
      <xdr:col>10</xdr:col>
      <xdr:colOff>952500</xdr:colOff>
      <xdr:row>31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553575" y="1002030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31</xdr:row>
      <xdr:rowOff>0</xdr:rowOff>
    </xdr:from>
    <xdr:to>
      <xdr:col>10</xdr:col>
      <xdr:colOff>923925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715375" y="104394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28</xdr:row>
      <xdr:rowOff>647700</xdr:rowOff>
    </xdr:from>
    <xdr:to>
      <xdr:col>10</xdr:col>
      <xdr:colOff>952500</xdr:colOff>
      <xdr:row>31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486900" y="892492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31</xdr:row>
      <xdr:rowOff>0</xdr:rowOff>
    </xdr:from>
    <xdr:to>
      <xdr:col>10</xdr:col>
      <xdr:colOff>923925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648700" y="934402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30</xdr:row>
      <xdr:rowOff>638175</xdr:rowOff>
    </xdr:from>
    <xdr:to>
      <xdr:col>14</xdr:col>
      <xdr:colOff>581025</xdr:colOff>
      <xdr:row>33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11591925" y="897255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33</xdr:row>
      <xdr:rowOff>9525</xdr:rowOff>
    </xdr:from>
    <xdr:to>
      <xdr:col>14</xdr:col>
      <xdr:colOff>571500</xdr:colOff>
      <xdr:row>33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0772775" y="94107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30</xdr:row>
      <xdr:rowOff>638175</xdr:rowOff>
    </xdr:from>
    <xdr:to>
      <xdr:col>14</xdr:col>
      <xdr:colOff>581025</xdr:colOff>
      <xdr:row>33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11591925" y="897255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33</xdr:row>
      <xdr:rowOff>9525</xdr:rowOff>
    </xdr:from>
    <xdr:to>
      <xdr:col>14</xdr:col>
      <xdr:colOff>571500</xdr:colOff>
      <xdr:row>33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0772775" y="94107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showGridLines="0" tabSelected="1" workbookViewId="0" topLeftCell="A1">
      <selection activeCell="A31" sqref="A31"/>
    </sheetView>
  </sheetViews>
  <sheetFormatPr defaultColWidth="11.421875" defaultRowHeight="16.5" customHeight="1"/>
  <cols>
    <col min="1" max="1" width="78.7109375" style="0" customWidth="1"/>
  </cols>
  <sheetData>
    <row r="1" spans="1:2" ht="8.25" customHeight="1">
      <c r="A1" s="23"/>
      <c r="B1" s="23"/>
    </row>
    <row r="2" ht="16.5" customHeight="1">
      <c r="B2" s="122" t="s">
        <v>122</v>
      </c>
    </row>
    <row r="3" ht="16.5" customHeight="1">
      <c r="A3" s="63" t="s">
        <v>611</v>
      </c>
    </row>
    <row r="4" ht="16.5" customHeight="1">
      <c r="A4" s="61"/>
    </row>
    <row r="5" spans="1:2" ht="16.5" customHeight="1">
      <c r="A5" s="61" t="s">
        <v>387</v>
      </c>
      <c r="B5" s="61" t="s">
        <v>610</v>
      </c>
    </row>
    <row r="6" spans="1:2" ht="16.5" customHeight="1">
      <c r="A6" s="61" t="s">
        <v>388</v>
      </c>
      <c r="B6" s="61" t="s">
        <v>609</v>
      </c>
    </row>
    <row r="7" spans="1:2" ht="33.75" customHeight="1">
      <c r="A7" s="120" t="s">
        <v>389</v>
      </c>
      <c r="B7" s="61" t="s">
        <v>608</v>
      </c>
    </row>
    <row r="8" spans="1:2" ht="33.75" customHeight="1">
      <c r="A8" s="120" t="s">
        <v>390</v>
      </c>
      <c r="B8" s="61" t="s">
        <v>607</v>
      </c>
    </row>
    <row r="9" spans="1:2" ht="33.75" customHeight="1">
      <c r="A9" s="120" t="s">
        <v>391</v>
      </c>
      <c r="B9" s="61" t="s">
        <v>606</v>
      </c>
    </row>
    <row r="10" spans="1:2" ht="33.75" customHeight="1">
      <c r="A10" s="120" t="s">
        <v>392</v>
      </c>
      <c r="B10" s="61" t="s">
        <v>605</v>
      </c>
    </row>
    <row r="11" spans="1:2" ht="16.5" customHeight="1">
      <c r="A11" s="61" t="s">
        <v>393</v>
      </c>
      <c r="B11" s="61" t="s">
        <v>604</v>
      </c>
    </row>
    <row r="12" spans="1:2" ht="16.5" customHeight="1">
      <c r="A12" s="61" t="s">
        <v>394</v>
      </c>
      <c r="B12" s="62" t="s">
        <v>612</v>
      </c>
    </row>
    <row r="13" spans="1:2" ht="16.5" customHeight="1">
      <c r="A13" s="62" t="s">
        <v>395</v>
      </c>
      <c r="B13" s="62" t="s">
        <v>613</v>
      </c>
    </row>
    <row r="14" spans="1:2" ht="31.5" customHeight="1">
      <c r="A14" s="121" t="s">
        <v>398</v>
      </c>
      <c r="B14" s="61" t="s">
        <v>614</v>
      </c>
    </row>
    <row r="15" spans="1:2" ht="33.75" customHeight="1">
      <c r="A15" s="120" t="s">
        <v>397</v>
      </c>
      <c r="B15" s="61" t="s">
        <v>396</v>
      </c>
    </row>
    <row r="16" spans="1:2" ht="16.5" customHeight="1">
      <c r="A16" s="61" t="s">
        <v>399</v>
      </c>
      <c r="B16" s="61" t="s">
        <v>603</v>
      </c>
    </row>
    <row r="17" spans="1:2" ht="16.5" customHeight="1">
      <c r="A17" s="61" t="s">
        <v>400</v>
      </c>
      <c r="B17" s="61" t="s">
        <v>602</v>
      </c>
    </row>
    <row r="18" spans="1:2" ht="16.5" customHeight="1">
      <c r="A18" s="60" t="s">
        <v>401</v>
      </c>
      <c r="B18" s="61" t="s">
        <v>601</v>
      </c>
    </row>
    <row r="19" spans="1:2" ht="16.5" customHeight="1">
      <c r="A19" s="61" t="s">
        <v>402</v>
      </c>
      <c r="B19" s="61" t="s">
        <v>615</v>
      </c>
    </row>
    <row r="20" spans="1:2" ht="16.5" customHeight="1">
      <c r="A20" s="61" t="s">
        <v>403</v>
      </c>
      <c r="B20" s="61" t="s">
        <v>600</v>
      </c>
    </row>
    <row r="21" spans="1:2" ht="16.5" customHeight="1">
      <c r="A21" s="61" t="s">
        <v>404</v>
      </c>
      <c r="B21" s="61" t="s">
        <v>616</v>
      </c>
    </row>
    <row r="22" spans="1:2" ht="16.5" customHeight="1">
      <c r="A22" s="61" t="s">
        <v>414</v>
      </c>
      <c r="B22" s="61" t="s">
        <v>599</v>
      </c>
    </row>
    <row r="23" spans="1:2" ht="16.5" customHeight="1">
      <c r="A23" s="61" t="s">
        <v>405</v>
      </c>
      <c r="B23" s="61" t="s">
        <v>623</v>
      </c>
    </row>
    <row r="24" spans="1:2" ht="16.5" customHeight="1">
      <c r="A24" s="61" t="s">
        <v>286</v>
      </c>
      <c r="B24" s="61" t="s">
        <v>624</v>
      </c>
    </row>
    <row r="25" spans="1:2" ht="33.75" customHeight="1">
      <c r="A25" s="120" t="s">
        <v>406</v>
      </c>
      <c r="B25" s="61" t="s">
        <v>625</v>
      </c>
    </row>
    <row r="26" spans="1:2" ht="16.5" customHeight="1">
      <c r="A26" s="61" t="s">
        <v>407</v>
      </c>
      <c r="B26" s="61" t="s">
        <v>626</v>
      </c>
    </row>
    <row r="27" spans="1:2" ht="16.5" customHeight="1">
      <c r="A27" s="61" t="s">
        <v>408</v>
      </c>
      <c r="B27" s="61" t="s">
        <v>627</v>
      </c>
    </row>
    <row r="28" spans="1:2" ht="16.5" customHeight="1">
      <c r="A28" s="61" t="s">
        <v>409</v>
      </c>
      <c r="B28" s="61" t="s">
        <v>617</v>
      </c>
    </row>
    <row r="29" spans="1:2" ht="16.5" customHeight="1">
      <c r="A29" s="61" t="s">
        <v>410</v>
      </c>
      <c r="B29" s="61" t="s">
        <v>618</v>
      </c>
    </row>
    <row r="30" spans="1:2" ht="16.5" customHeight="1">
      <c r="A30" s="61" t="s">
        <v>104</v>
      </c>
      <c r="B30" s="61" t="s">
        <v>619</v>
      </c>
    </row>
    <row r="31" spans="1:2" ht="16.5" customHeight="1">
      <c r="A31" s="61" t="s">
        <v>411</v>
      </c>
      <c r="B31" s="61" t="s">
        <v>620</v>
      </c>
    </row>
    <row r="32" spans="1:2" ht="16.5" customHeight="1">
      <c r="A32" s="61" t="s">
        <v>412</v>
      </c>
      <c r="B32" s="61" t="s">
        <v>621</v>
      </c>
    </row>
    <row r="33" spans="1:2" ht="16.5" customHeight="1">
      <c r="A33" s="61" t="s">
        <v>413</v>
      </c>
      <c r="B33" s="60" t="s">
        <v>622</v>
      </c>
    </row>
    <row r="34" spans="1:2" ht="16.5" customHeight="1">
      <c r="A34" s="61"/>
      <c r="B34" s="60"/>
    </row>
  </sheetData>
  <printOptions horizontalCentered="1"/>
  <pageMargins left="0.7874015748031497" right="0.4330708661417323" top="0.7874015748031497" bottom="0.3937007874015748" header="0.3937007874015748" footer="0.31496062992125984"/>
  <pageSetup horizontalDpi="600" verticalDpi="600" orientation="portrait" paperSize="9" r:id="rId1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 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31">
    <pageSetUpPr fitToPage="1"/>
  </sheetPr>
  <dimension ref="A1:S35"/>
  <sheetViews>
    <sheetView showGridLines="0" zoomScale="75" zoomScaleNormal="75" workbookViewId="0" topLeftCell="A1">
      <selection activeCell="F14" sqref="F14:F15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27.7109375" style="0" customWidth="1"/>
    <col min="13" max="14" width="4.7109375" style="0" customWidth="1"/>
    <col min="15" max="15" width="16.28125" style="0" customWidth="1"/>
    <col min="16" max="19" width="7.710937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15.75">
      <c r="O3" s="17" t="s">
        <v>122</v>
      </c>
    </row>
    <row r="4" ht="15.75">
      <c r="O4" s="17"/>
    </row>
    <row r="5" spans="1:15" ht="15.75">
      <c r="A5" s="4" t="s">
        <v>74</v>
      </c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335</v>
      </c>
      <c r="N5" s="150"/>
      <c r="O5" s="150"/>
    </row>
    <row r="7" ht="3.75" customHeight="1" thickBot="1"/>
    <row r="8" spans="1:15" ht="23.25" customHeight="1" thickBot="1" thickTop="1">
      <c r="A8" s="34"/>
      <c r="B8" s="124" t="s">
        <v>216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2"/>
      <c r="N8" s="35"/>
      <c r="O8" s="36"/>
    </row>
    <row r="9" spans="1:15" ht="36.75" customHeight="1" thickTop="1">
      <c r="A9" s="234" t="s">
        <v>262</v>
      </c>
      <c r="B9" s="235"/>
      <c r="C9" s="231" t="s">
        <v>217</v>
      </c>
      <c r="D9" s="149"/>
      <c r="E9" s="232"/>
      <c r="F9" s="233" t="s">
        <v>218</v>
      </c>
      <c r="G9" s="149"/>
      <c r="H9" s="232"/>
      <c r="I9" s="233" t="s">
        <v>219</v>
      </c>
      <c r="J9" s="149"/>
      <c r="K9" s="232"/>
      <c r="L9" s="233" t="s">
        <v>220</v>
      </c>
      <c r="M9" s="149"/>
      <c r="N9" s="149"/>
      <c r="O9" s="16" t="s">
        <v>274</v>
      </c>
    </row>
    <row r="10" spans="1:19" ht="36.75" customHeight="1">
      <c r="A10" s="209" t="s">
        <v>221</v>
      </c>
      <c r="B10" s="37"/>
      <c r="C10" s="151"/>
      <c r="D10" s="142"/>
      <c r="E10" s="218"/>
      <c r="F10" s="140"/>
      <c r="G10" s="142"/>
      <c r="H10" s="218"/>
      <c r="I10" s="140"/>
      <c r="J10" s="142"/>
      <c r="K10" s="218"/>
      <c r="L10" s="140"/>
      <c r="M10" s="142"/>
      <c r="N10" s="218"/>
      <c r="O10" s="238"/>
      <c r="P10" s="74"/>
      <c r="Q10" s="74"/>
      <c r="R10" s="74"/>
      <c r="S10" s="74"/>
    </row>
    <row r="11" spans="1:19" ht="19.5" customHeight="1">
      <c r="A11" s="209"/>
      <c r="B11" s="55"/>
      <c r="C11" s="152"/>
      <c r="D11" s="130"/>
      <c r="E11" s="219"/>
      <c r="F11" s="141"/>
      <c r="G11" s="130"/>
      <c r="H11" s="219"/>
      <c r="I11" s="141"/>
      <c r="J11" s="130"/>
      <c r="K11" s="219"/>
      <c r="L11" s="141"/>
      <c r="M11" s="130"/>
      <c r="N11" s="219"/>
      <c r="O11" s="239"/>
      <c r="P11" s="74">
        <f>IF(E10&gt;0,B11*D10,0)</f>
        <v>0</v>
      </c>
      <c r="Q11" s="74">
        <f>IF(H10&gt;0,G10*B11,0)</f>
        <v>0</v>
      </c>
      <c r="R11" s="74">
        <f>IF(K10&gt;0,B11*J10,0)</f>
        <v>0</v>
      </c>
      <c r="S11" s="74">
        <f>IF(N10&gt;0,B11*M10,0)</f>
        <v>0</v>
      </c>
    </row>
    <row r="12" spans="1:19" ht="33.75" customHeight="1">
      <c r="A12" s="209"/>
      <c r="B12" s="39" t="s">
        <v>221</v>
      </c>
      <c r="C12" s="151" t="s">
        <v>341</v>
      </c>
      <c r="D12" s="142">
        <v>1</v>
      </c>
      <c r="E12" s="177"/>
      <c r="F12" s="140" t="s">
        <v>342</v>
      </c>
      <c r="G12" s="142">
        <v>2</v>
      </c>
      <c r="H12" s="177"/>
      <c r="I12" s="140" t="s">
        <v>257</v>
      </c>
      <c r="J12" s="142">
        <v>3</v>
      </c>
      <c r="K12" s="177" t="s">
        <v>241</v>
      </c>
      <c r="L12" s="140" t="s">
        <v>223</v>
      </c>
      <c r="M12" s="142">
        <v>4</v>
      </c>
      <c r="N12" s="227"/>
      <c r="O12" s="222">
        <f>SUM(P13:S13)</f>
        <v>0.21000000000000002</v>
      </c>
      <c r="P12" s="74"/>
      <c r="Q12" s="74"/>
      <c r="R12" s="74"/>
      <c r="S12" s="74"/>
    </row>
    <row r="13" spans="1:19" s="7" customFormat="1" ht="26.25" customHeight="1">
      <c r="A13" s="209"/>
      <c r="B13" s="54">
        <v>0.07</v>
      </c>
      <c r="C13" s="152"/>
      <c r="D13" s="130"/>
      <c r="E13" s="178"/>
      <c r="F13" s="141"/>
      <c r="G13" s="130"/>
      <c r="H13" s="178"/>
      <c r="I13" s="141"/>
      <c r="J13" s="130"/>
      <c r="K13" s="178"/>
      <c r="L13" s="141"/>
      <c r="M13" s="130"/>
      <c r="N13" s="228"/>
      <c r="O13" s="223"/>
      <c r="P13" s="74">
        <f>IF(E12&gt;0,B13*D12,0)</f>
        <v>0</v>
      </c>
      <c r="Q13" s="74">
        <f>IF(H12&gt;0,G12*B13,0)</f>
        <v>0</v>
      </c>
      <c r="R13" s="74">
        <f>IF(K12&gt;0,B13*J12,0)</f>
        <v>0.21000000000000002</v>
      </c>
      <c r="S13" s="74">
        <f>IF(N12&gt;0,B13*M12,0)</f>
        <v>0</v>
      </c>
    </row>
    <row r="14" spans="1:19" ht="23.25" customHeight="1">
      <c r="A14" s="205" t="s">
        <v>224</v>
      </c>
      <c r="B14" s="206"/>
      <c r="C14" s="151" t="s">
        <v>225</v>
      </c>
      <c r="D14" s="142">
        <v>1</v>
      </c>
      <c r="E14" s="177"/>
      <c r="F14" s="140" t="s">
        <v>343</v>
      </c>
      <c r="G14" s="142">
        <v>2</v>
      </c>
      <c r="H14" s="177"/>
      <c r="I14" s="140" t="s">
        <v>344</v>
      </c>
      <c r="J14" s="142">
        <v>3</v>
      </c>
      <c r="K14" s="177" t="s">
        <v>241</v>
      </c>
      <c r="L14" s="140" t="s">
        <v>258</v>
      </c>
      <c r="M14" s="142">
        <v>4</v>
      </c>
      <c r="N14" s="227"/>
      <c r="O14" s="222">
        <f>SUM(P15:S15)</f>
        <v>0.48</v>
      </c>
      <c r="P14" s="74"/>
      <c r="Q14" s="74"/>
      <c r="R14" s="74"/>
      <c r="S14" s="74"/>
    </row>
    <row r="15" spans="1:19" ht="22.5" customHeight="1">
      <c r="A15" s="207">
        <v>0.16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141"/>
      <c r="M15" s="129"/>
      <c r="N15" s="228"/>
      <c r="O15" s="223"/>
      <c r="P15" s="74">
        <f>IF(E14&gt;0,A15*D14,0)</f>
        <v>0</v>
      </c>
      <c r="Q15" s="74">
        <f>IF(H14&gt;0,G14*A15,0)</f>
        <v>0</v>
      </c>
      <c r="R15" s="74">
        <f>IF(K14&gt;0,A15*J14,0)</f>
        <v>0.48</v>
      </c>
      <c r="S15" s="74">
        <f>IF(N14&gt;0,A15*M14,0)</f>
        <v>0</v>
      </c>
    </row>
    <row r="16" spans="1:19" ht="35.25" customHeight="1">
      <c r="A16" s="205" t="s">
        <v>227</v>
      </c>
      <c r="B16" s="206"/>
      <c r="C16" s="151" t="s">
        <v>345</v>
      </c>
      <c r="D16" s="142">
        <v>1</v>
      </c>
      <c r="E16" s="177"/>
      <c r="F16" s="140" t="s">
        <v>346</v>
      </c>
      <c r="G16" s="142">
        <v>2</v>
      </c>
      <c r="H16" s="177"/>
      <c r="I16" s="140" t="s">
        <v>255</v>
      </c>
      <c r="J16" s="142">
        <v>3</v>
      </c>
      <c r="K16" s="177" t="s">
        <v>241</v>
      </c>
      <c r="L16" s="140" t="s">
        <v>347</v>
      </c>
      <c r="M16" s="142">
        <v>4</v>
      </c>
      <c r="N16" s="227"/>
      <c r="O16" s="222">
        <f>SUM(P17:S17)</f>
        <v>0.66</v>
      </c>
      <c r="P16" s="74"/>
      <c r="Q16" s="74"/>
      <c r="R16" s="74"/>
      <c r="S16" s="74"/>
    </row>
    <row r="17" spans="1:19" s="7" customFormat="1" ht="17.25" customHeight="1">
      <c r="A17" s="207">
        <v>0.22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141"/>
      <c r="M17" s="129"/>
      <c r="N17" s="228"/>
      <c r="O17" s="223"/>
      <c r="P17" s="74">
        <f>IF(E16&gt;0,A17*D16,0)</f>
        <v>0</v>
      </c>
      <c r="Q17" s="74">
        <f>IF(H16&gt;0,G16*A17,0)</f>
        <v>0</v>
      </c>
      <c r="R17" s="74">
        <f>IF(K16&gt;0,A17*J16,0)</f>
        <v>0.66</v>
      </c>
      <c r="S17" s="74">
        <f>IF(N16&gt;0,A17*M16,0)</f>
        <v>0</v>
      </c>
    </row>
    <row r="18" spans="1:19" ht="24.75" customHeight="1">
      <c r="A18" s="205" t="s">
        <v>228</v>
      </c>
      <c r="B18" s="206"/>
      <c r="C18" s="151" t="s">
        <v>348</v>
      </c>
      <c r="D18" s="142">
        <v>1</v>
      </c>
      <c r="E18" s="177"/>
      <c r="F18" s="140" t="s">
        <v>349</v>
      </c>
      <c r="G18" s="142">
        <v>2</v>
      </c>
      <c r="H18" s="177"/>
      <c r="I18" s="140" t="s">
        <v>350</v>
      </c>
      <c r="J18" s="142">
        <v>3</v>
      </c>
      <c r="K18" s="177" t="s">
        <v>241</v>
      </c>
      <c r="L18" s="140" t="s">
        <v>351</v>
      </c>
      <c r="M18" s="142">
        <v>4</v>
      </c>
      <c r="N18" s="227"/>
      <c r="O18" s="222">
        <f>SUM(P19:S19)</f>
        <v>0.27</v>
      </c>
      <c r="P18" s="74"/>
      <c r="Q18" s="74"/>
      <c r="R18" s="74"/>
      <c r="S18" s="74"/>
    </row>
    <row r="19" spans="1:19" s="7" customFormat="1" ht="18" customHeight="1">
      <c r="A19" s="207">
        <v>0.09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141"/>
      <c r="M19" s="129"/>
      <c r="N19" s="228"/>
      <c r="O19" s="223"/>
      <c r="P19" s="74">
        <f>IF(E18&gt;0,A19*D18,0)</f>
        <v>0</v>
      </c>
      <c r="Q19" s="74">
        <f>IF(H18&gt;0,G18*A19,0)</f>
        <v>0</v>
      </c>
      <c r="R19" s="74">
        <f>IF(K18&gt;0,A19*J18,0)</f>
        <v>0.27</v>
      </c>
      <c r="S19" s="74">
        <f>IF(N18&gt;0,A19*M18,0)</f>
        <v>0</v>
      </c>
    </row>
    <row r="20" spans="1:19" ht="36.75" customHeight="1">
      <c r="A20" s="205" t="s">
        <v>261</v>
      </c>
      <c r="B20" s="206"/>
      <c r="C20" s="151" t="s">
        <v>352</v>
      </c>
      <c r="D20" s="142">
        <v>1</v>
      </c>
      <c r="E20" s="177"/>
      <c r="F20" s="140" t="s">
        <v>353</v>
      </c>
      <c r="G20" s="142">
        <v>2</v>
      </c>
      <c r="H20" s="177"/>
      <c r="I20" s="140" t="s">
        <v>354</v>
      </c>
      <c r="J20" s="142">
        <v>3</v>
      </c>
      <c r="K20" s="177" t="s">
        <v>241</v>
      </c>
      <c r="L20" s="140" t="s">
        <v>233</v>
      </c>
      <c r="M20" s="142">
        <v>4</v>
      </c>
      <c r="N20" s="227"/>
      <c r="O20" s="222">
        <f>SUM(P21:S21)</f>
        <v>0.03</v>
      </c>
      <c r="P20" s="74"/>
      <c r="Q20" s="74"/>
      <c r="R20" s="74"/>
      <c r="S20" s="74"/>
    </row>
    <row r="21" spans="1:19" s="7" customFormat="1" ht="21" customHeight="1">
      <c r="A21" s="207">
        <v>0.01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141"/>
      <c r="M21" s="129"/>
      <c r="N21" s="228"/>
      <c r="O21" s="223"/>
      <c r="P21" s="74">
        <f>IF(E20&gt;0,A21*D20,0)</f>
        <v>0</v>
      </c>
      <c r="Q21" s="74">
        <f>IF(H20&gt;0,G20*A21,0)</f>
        <v>0</v>
      </c>
      <c r="R21" s="74">
        <f>IF(K20&gt;0,A21*J20,0)</f>
        <v>0.03</v>
      </c>
      <c r="S21" s="74">
        <f>IF(N20&gt;0,A21*M20,0)</f>
        <v>0</v>
      </c>
    </row>
    <row r="22" spans="1:19" ht="28.5" customHeight="1">
      <c r="A22" s="205" t="s">
        <v>234</v>
      </c>
      <c r="B22" s="206"/>
      <c r="C22" s="151" t="s">
        <v>355</v>
      </c>
      <c r="D22" s="142">
        <v>1</v>
      </c>
      <c r="E22" s="177"/>
      <c r="F22" s="140" t="s">
        <v>356</v>
      </c>
      <c r="G22" s="142">
        <v>2</v>
      </c>
      <c r="H22" s="177"/>
      <c r="I22" s="140" t="s">
        <v>357</v>
      </c>
      <c r="J22" s="142">
        <v>3</v>
      </c>
      <c r="K22" s="177" t="s">
        <v>241</v>
      </c>
      <c r="L22" s="140" t="s">
        <v>358</v>
      </c>
      <c r="M22" s="142">
        <v>4</v>
      </c>
      <c r="N22" s="227"/>
      <c r="O22" s="224">
        <f>SUM(P23:S23)</f>
        <v>0.27</v>
      </c>
      <c r="P22" s="74"/>
      <c r="Q22" s="74"/>
      <c r="R22" s="74"/>
      <c r="S22" s="74"/>
    </row>
    <row r="23" spans="1:19" ht="14.25" customHeight="1">
      <c r="A23" s="214">
        <v>0.09</v>
      </c>
      <c r="B23" s="215"/>
      <c r="C23" s="153"/>
      <c r="D23" s="129"/>
      <c r="E23" s="193"/>
      <c r="F23" s="154"/>
      <c r="G23" s="129"/>
      <c r="H23" s="193"/>
      <c r="I23" s="154"/>
      <c r="J23" s="129"/>
      <c r="K23" s="193"/>
      <c r="L23" s="154"/>
      <c r="M23" s="129"/>
      <c r="N23" s="236"/>
      <c r="O23" s="225"/>
      <c r="P23" s="74">
        <f>IF(E22&gt;0,A23*D22,0)</f>
        <v>0</v>
      </c>
      <c r="Q23" s="74">
        <f>IF(H22&gt;0,G22*A23,0)</f>
        <v>0</v>
      </c>
      <c r="R23" s="74">
        <f>IF(K22&gt;0,A23*J22,0)</f>
        <v>0.27</v>
      </c>
      <c r="S23" s="74">
        <f>IF(N22&gt;0,A23*M22,0)</f>
        <v>0</v>
      </c>
    </row>
    <row r="24" spans="1:19" s="7" customFormat="1" ht="7.5" customHeight="1">
      <c r="A24" s="207"/>
      <c r="B24" s="208"/>
      <c r="C24" s="152"/>
      <c r="D24" s="130"/>
      <c r="E24" s="178"/>
      <c r="F24" s="141"/>
      <c r="G24" s="130"/>
      <c r="H24" s="178"/>
      <c r="I24" s="141"/>
      <c r="J24" s="130"/>
      <c r="K24" s="178"/>
      <c r="L24" s="141"/>
      <c r="M24" s="130"/>
      <c r="N24" s="228"/>
      <c r="O24" s="226"/>
      <c r="P24" s="74"/>
      <c r="Q24" s="74"/>
      <c r="R24" s="74"/>
      <c r="S24" s="74"/>
    </row>
    <row r="25" spans="1:19" ht="21.75" customHeight="1">
      <c r="A25" s="205" t="s">
        <v>235</v>
      </c>
      <c r="B25" s="206"/>
      <c r="C25" s="151" t="s">
        <v>359</v>
      </c>
      <c r="D25" s="142">
        <v>1</v>
      </c>
      <c r="E25" s="177"/>
      <c r="F25" s="140" t="s">
        <v>360</v>
      </c>
      <c r="G25" s="142">
        <v>2</v>
      </c>
      <c r="H25" s="177"/>
      <c r="I25" s="140" t="s">
        <v>254</v>
      </c>
      <c r="J25" s="142">
        <v>3</v>
      </c>
      <c r="K25" s="177" t="s">
        <v>241</v>
      </c>
      <c r="L25" s="140" t="s">
        <v>361</v>
      </c>
      <c r="M25" s="142">
        <v>4</v>
      </c>
      <c r="N25" s="227"/>
      <c r="O25" s="222">
        <f>SUM(P26:S26)</f>
        <v>0.33</v>
      </c>
      <c r="P25" s="74"/>
      <c r="Q25" s="74"/>
      <c r="R25" s="74"/>
      <c r="S25" s="74"/>
    </row>
    <row r="26" spans="1:19" s="7" customFormat="1" ht="21" customHeight="1">
      <c r="A26" s="207">
        <v>0.11</v>
      </c>
      <c r="B26" s="208"/>
      <c r="C26" s="152"/>
      <c r="D26" s="129"/>
      <c r="E26" s="178"/>
      <c r="F26" s="141"/>
      <c r="G26" s="129"/>
      <c r="H26" s="178"/>
      <c r="I26" s="141"/>
      <c r="J26" s="129"/>
      <c r="K26" s="178"/>
      <c r="L26" s="141"/>
      <c r="M26" s="129"/>
      <c r="N26" s="228"/>
      <c r="O26" s="223"/>
      <c r="P26" s="74">
        <f>IF(E25&gt;0,A26*D25,0)</f>
        <v>0</v>
      </c>
      <c r="Q26" s="74">
        <f>IF(H25&gt;0,G25*A26,0)</f>
        <v>0</v>
      </c>
      <c r="R26" s="74">
        <f>IF(K25&gt;0,A26*J25,0)</f>
        <v>0.33</v>
      </c>
      <c r="S26" s="74">
        <f>IF(N25&gt;0,A26*M25,0)</f>
        <v>0</v>
      </c>
    </row>
    <row r="27" spans="1:19" ht="20.25" customHeight="1">
      <c r="A27" s="205" t="s">
        <v>238</v>
      </c>
      <c r="B27" s="206"/>
      <c r="C27" s="151" t="s">
        <v>246</v>
      </c>
      <c r="D27" s="142">
        <v>1</v>
      </c>
      <c r="E27" s="177"/>
      <c r="F27" s="140" t="s">
        <v>362</v>
      </c>
      <c r="G27" s="142">
        <v>2</v>
      </c>
      <c r="H27" s="177"/>
      <c r="I27" s="140" t="s">
        <v>363</v>
      </c>
      <c r="J27" s="142">
        <v>3</v>
      </c>
      <c r="K27" s="177" t="s">
        <v>241</v>
      </c>
      <c r="L27" s="140" t="s">
        <v>364</v>
      </c>
      <c r="M27" s="142">
        <v>4</v>
      </c>
      <c r="N27" s="227"/>
      <c r="O27" s="222">
        <f>SUM(P28:S28)</f>
        <v>0.33</v>
      </c>
      <c r="P27" s="74"/>
      <c r="Q27" s="74"/>
      <c r="R27" s="74"/>
      <c r="S27" s="74"/>
    </row>
    <row r="28" spans="1:19" s="7" customFormat="1" ht="21" customHeight="1">
      <c r="A28" s="207">
        <v>0.11</v>
      </c>
      <c r="B28" s="208"/>
      <c r="C28" s="152"/>
      <c r="D28" s="129"/>
      <c r="E28" s="178"/>
      <c r="F28" s="141"/>
      <c r="G28" s="129"/>
      <c r="H28" s="178"/>
      <c r="I28" s="141"/>
      <c r="J28" s="129"/>
      <c r="K28" s="178"/>
      <c r="L28" s="141"/>
      <c r="M28" s="129"/>
      <c r="N28" s="228"/>
      <c r="O28" s="223"/>
      <c r="P28" s="74">
        <f>IF(E27&gt;0,A28*D27,0)</f>
        <v>0</v>
      </c>
      <c r="Q28" s="74">
        <f>IF(H27&gt;0,G27*A28,0)</f>
        <v>0</v>
      </c>
      <c r="R28" s="74">
        <f>IF(K27&gt;0,A28*J27,0)</f>
        <v>0.33</v>
      </c>
      <c r="S28" s="74">
        <f>IF(N27&gt;0,A28*M27,0)</f>
        <v>0</v>
      </c>
    </row>
    <row r="29" spans="1:19" s="7" customFormat="1" ht="39.75" customHeight="1">
      <c r="A29" s="205" t="s">
        <v>94</v>
      </c>
      <c r="B29" s="206"/>
      <c r="C29" s="151" t="s">
        <v>365</v>
      </c>
      <c r="D29" s="142">
        <v>1</v>
      </c>
      <c r="E29" s="177"/>
      <c r="F29" s="140" t="s">
        <v>366</v>
      </c>
      <c r="G29" s="142">
        <v>2</v>
      </c>
      <c r="H29" s="177"/>
      <c r="I29" s="140" t="s">
        <v>367</v>
      </c>
      <c r="J29" s="142">
        <v>3</v>
      </c>
      <c r="K29" s="177" t="s">
        <v>241</v>
      </c>
      <c r="L29" s="140" t="s">
        <v>240</v>
      </c>
      <c r="M29" s="142">
        <v>4</v>
      </c>
      <c r="N29" s="227"/>
      <c r="O29" s="222">
        <f>SUM(P30:S30)</f>
        <v>0.42000000000000004</v>
      </c>
      <c r="P29" s="83"/>
      <c r="Q29" s="83"/>
      <c r="R29" s="83"/>
      <c r="S29" s="83"/>
    </row>
    <row r="30" spans="1:19" s="7" customFormat="1" ht="18" customHeight="1" thickBot="1">
      <c r="A30" s="220">
        <v>0.14</v>
      </c>
      <c r="B30" s="221"/>
      <c r="C30" s="155"/>
      <c r="D30" s="143"/>
      <c r="E30" s="188"/>
      <c r="F30" s="156"/>
      <c r="G30" s="143"/>
      <c r="H30" s="188"/>
      <c r="I30" s="156"/>
      <c r="J30" s="143"/>
      <c r="K30" s="188"/>
      <c r="L30" s="156"/>
      <c r="M30" s="143"/>
      <c r="N30" s="237"/>
      <c r="O30" s="223"/>
      <c r="P30" s="74">
        <f>IF(E29&gt;0,A30*D29,0)</f>
        <v>0</v>
      </c>
      <c r="Q30" s="74">
        <f>IF(H29&gt;0,G29*A30,0)</f>
        <v>0</v>
      </c>
      <c r="R30" s="74">
        <f>IF(K29&gt;0,A30*J29,0)</f>
        <v>0.42000000000000004</v>
      </c>
      <c r="S30" s="74">
        <f>IF(N29&gt;0,A30*M29,0)</f>
        <v>0</v>
      </c>
    </row>
    <row r="31" spans="6:15" ht="52.5" customHeight="1" thickBot="1" thickTop="1">
      <c r="F31" s="132" t="s">
        <v>269</v>
      </c>
      <c r="G31" s="133"/>
      <c r="H31" s="133"/>
      <c r="I31" s="133" t="s">
        <v>267</v>
      </c>
      <c r="J31" s="133"/>
      <c r="K31" s="133"/>
      <c r="L31" s="12" t="s">
        <v>268</v>
      </c>
      <c r="O31" s="97">
        <f>SUM(O10:O30)</f>
        <v>3</v>
      </c>
    </row>
    <row r="32" spans="3:12" ht="15.75" customHeight="1" thickTop="1">
      <c r="C32" s="11"/>
      <c r="D32" s="11"/>
      <c r="E32" s="11"/>
      <c r="F32" s="65"/>
      <c r="G32" s="86"/>
      <c r="H32" s="87"/>
      <c r="I32" s="146" t="s">
        <v>217</v>
      </c>
      <c r="J32" s="147"/>
      <c r="K32" s="147"/>
      <c r="L32" s="14" t="s">
        <v>263</v>
      </c>
    </row>
    <row r="33" spans="3:12" ht="15.75" customHeight="1">
      <c r="C33" s="9"/>
      <c r="D33" s="9"/>
      <c r="E33" s="9"/>
      <c r="F33" s="68"/>
      <c r="G33" s="88"/>
      <c r="H33" s="89"/>
      <c r="I33" s="131" t="s">
        <v>218</v>
      </c>
      <c r="J33" s="128"/>
      <c r="K33" s="128"/>
      <c r="L33" s="15" t="s">
        <v>264</v>
      </c>
    </row>
    <row r="34" spans="3:14" ht="15.75" customHeight="1">
      <c r="C34" s="9"/>
      <c r="D34" s="9"/>
      <c r="E34" s="9"/>
      <c r="F34" s="68"/>
      <c r="G34" s="88"/>
      <c r="H34" s="89"/>
      <c r="I34" s="131" t="s">
        <v>219</v>
      </c>
      <c r="J34" s="128"/>
      <c r="K34" s="128"/>
      <c r="L34" s="15" t="s">
        <v>266</v>
      </c>
      <c r="M34" s="7"/>
      <c r="N34" s="7"/>
    </row>
    <row r="35" spans="3:14" ht="15.75" customHeight="1" thickBot="1">
      <c r="C35" s="11"/>
      <c r="D35" s="11"/>
      <c r="E35" s="11"/>
      <c r="F35" s="71"/>
      <c r="G35" s="100"/>
      <c r="H35" s="101"/>
      <c r="I35" s="144" t="s">
        <v>220</v>
      </c>
      <c r="J35" s="145"/>
      <c r="K35" s="145"/>
      <c r="L35" s="13" t="s">
        <v>265</v>
      </c>
      <c r="M35" s="7"/>
      <c r="N35" s="7"/>
    </row>
    <row r="36" ht="24" customHeight="1" thickTop="1"/>
    <row r="37" ht="24" customHeight="1"/>
    <row r="38" ht="24" customHeight="1"/>
    <row r="39" ht="24" customHeight="1"/>
  </sheetData>
  <mergeCells count="160">
    <mergeCell ref="I27:I28"/>
    <mergeCell ref="F10:F11"/>
    <mergeCell ref="A14:B14"/>
    <mergeCell ref="A15:B15"/>
    <mergeCell ref="A10:A13"/>
    <mergeCell ref="C14:C15"/>
    <mergeCell ref="F14:F15"/>
    <mergeCell ref="C12:C13"/>
    <mergeCell ref="F12:F13"/>
    <mergeCell ref="E14:E15"/>
    <mergeCell ref="A27:B27"/>
    <mergeCell ref="A28:B28"/>
    <mergeCell ref="D10:D11"/>
    <mergeCell ref="C27:C28"/>
    <mergeCell ref="A22:B22"/>
    <mergeCell ref="A23:B24"/>
    <mergeCell ref="D27:D28"/>
    <mergeCell ref="E10:E11"/>
    <mergeCell ref="C10:C11"/>
    <mergeCell ref="C25:C26"/>
    <mergeCell ref="C22:C24"/>
    <mergeCell ref="D12:D13"/>
    <mergeCell ref="E12:E13"/>
    <mergeCell ref="D22:D24"/>
    <mergeCell ref="D25:D26"/>
    <mergeCell ref="E25:E26"/>
    <mergeCell ref="D14:D15"/>
    <mergeCell ref="A29:B29"/>
    <mergeCell ref="A30:B30"/>
    <mergeCell ref="A16:B16"/>
    <mergeCell ref="A17:B17"/>
    <mergeCell ref="A18:B18"/>
    <mergeCell ref="A19:B19"/>
    <mergeCell ref="A25:B25"/>
    <mergeCell ref="A26:B26"/>
    <mergeCell ref="A20:B20"/>
    <mergeCell ref="A21:B21"/>
    <mergeCell ref="L14:L15"/>
    <mergeCell ref="G10:G11"/>
    <mergeCell ref="H10:H11"/>
    <mergeCell ref="I10:I11"/>
    <mergeCell ref="J10:J11"/>
    <mergeCell ref="H14:H15"/>
    <mergeCell ref="G14:G15"/>
    <mergeCell ref="K14:K15"/>
    <mergeCell ref="I14:I15"/>
    <mergeCell ref="J14:J15"/>
    <mergeCell ref="K10:K11"/>
    <mergeCell ref="L10:L11"/>
    <mergeCell ref="M10:M11"/>
    <mergeCell ref="N10:N11"/>
    <mergeCell ref="C29:C30"/>
    <mergeCell ref="F29:F30"/>
    <mergeCell ref="I29:I30"/>
    <mergeCell ref="L29:L30"/>
    <mergeCell ref="D29:D30"/>
    <mergeCell ref="E29:E30"/>
    <mergeCell ref="G29:G30"/>
    <mergeCell ref="K29:K30"/>
    <mergeCell ref="H29:H30"/>
    <mergeCell ref="J29:J30"/>
    <mergeCell ref="E27:E28"/>
    <mergeCell ref="G27:G28"/>
    <mergeCell ref="H27:H28"/>
    <mergeCell ref="F27:F28"/>
    <mergeCell ref="G20:G21"/>
    <mergeCell ref="H20:H21"/>
    <mergeCell ref="F20:F21"/>
    <mergeCell ref="C20:C21"/>
    <mergeCell ref="D20:D21"/>
    <mergeCell ref="E20:E21"/>
    <mergeCell ref="F18:F19"/>
    <mergeCell ref="H18:H19"/>
    <mergeCell ref="G18:G19"/>
    <mergeCell ref="C16:C17"/>
    <mergeCell ref="F16:F17"/>
    <mergeCell ref="E18:E19"/>
    <mergeCell ref="D18:D19"/>
    <mergeCell ref="C18:C19"/>
    <mergeCell ref="D16:D17"/>
    <mergeCell ref="E16:E17"/>
    <mergeCell ref="G16:G17"/>
    <mergeCell ref="H16:H17"/>
    <mergeCell ref="J16:J17"/>
    <mergeCell ref="K16:K17"/>
    <mergeCell ref="I16:I17"/>
    <mergeCell ref="G12:G13"/>
    <mergeCell ref="H12:H13"/>
    <mergeCell ref="O20:O21"/>
    <mergeCell ref="O22:O24"/>
    <mergeCell ref="I12:I13"/>
    <mergeCell ref="L12:L13"/>
    <mergeCell ref="J12:J13"/>
    <mergeCell ref="K12:K13"/>
    <mergeCell ref="L16:L17"/>
    <mergeCell ref="O12:O13"/>
    <mergeCell ref="M12:M13"/>
    <mergeCell ref="M14:M15"/>
    <mergeCell ref="M5:O5"/>
    <mergeCell ref="N16:N17"/>
    <mergeCell ref="N12:N13"/>
    <mergeCell ref="O10:O11"/>
    <mergeCell ref="N18:N19"/>
    <mergeCell ref="M18:M19"/>
    <mergeCell ref="O14:O15"/>
    <mergeCell ref="O16:O17"/>
    <mergeCell ref="O18:O19"/>
    <mergeCell ref="M16:M17"/>
    <mergeCell ref="N14:N15"/>
    <mergeCell ref="B8:L8"/>
    <mergeCell ref="C9:E9"/>
    <mergeCell ref="F9:H9"/>
    <mergeCell ref="I9:K9"/>
    <mergeCell ref="L9:N9"/>
    <mergeCell ref="A9:B9"/>
    <mergeCell ref="N20:N21"/>
    <mergeCell ref="M20:M21"/>
    <mergeCell ref="N22:N24"/>
    <mergeCell ref="I25:I26"/>
    <mergeCell ref="M25:M26"/>
    <mergeCell ref="M22:M24"/>
    <mergeCell ref="I22:I24"/>
    <mergeCell ref="J20:J21"/>
    <mergeCell ref="J22:J24"/>
    <mergeCell ref="L18:L19"/>
    <mergeCell ref="H22:H24"/>
    <mergeCell ref="K22:K24"/>
    <mergeCell ref="L20:L21"/>
    <mergeCell ref="I20:I21"/>
    <mergeCell ref="K20:K21"/>
    <mergeCell ref="L22:L24"/>
    <mergeCell ref="I18:I19"/>
    <mergeCell ref="K18:K19"/>
    <mergeCell ref="J18:J19"/>
    <mergeCell ref="G25:G26"/>
    <mergeCell ref="E22:E24"/>
    <mergeCell ref="G22:G24"/>
    <mergeCell ref="F25:F26"/>
    <mergeCell ref="F22:F24"/>
    <mergeCell ref="I35:K35"/>
    <mergeCell ref="I31:K31"/>
    <mergeCell ref="I32:K32"/>
    <mergeCell ref="I33:K33"/>
    <mergeCell ref="I34:K34"/>
    <mergeCell ref="M27:M28"/>
    <mergeCell ref="K25:K26"/>
    <mergeCell ref="J25:J26"/>
    <mergeCell ref="F31:H31"/>
    <mergeCell ref="H25:H26"/>
    <mergeCell ref="L25:L26"/>
    <mergeCell ref="M29:M30"/>
    <mergeCell ref="L27:L28"/>
    <mergeCell ref="J27:J28"/>
    <mergeCell ref="K27:K28"/>
    <mergeCell ref="O25:O26"/>
    <mergeCell ref="O27:O28"/>
    <mergeCell ref="O29:O30"/>
    <mergeCell ref="N29:N30"/>
    <mergeCell ref="N27:N28"/>
    <mergeCell ref="N25:N26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4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Q34"/>
  <sheetViews>
    <sheetView showGridLines="0" zoomScale="75" zoomScaleNormal="75" workbookViewId="0" topLeftCell="A1">
      <selection activeCell="F14" sqref="F14:F15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18.57421875" style="0" customWidth="1"/>
    <col min="13" max="16" width="7.710937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27"/>
      <c r="B3" s="27"/>
      <c r="O3" s="17" t="s">
        <v>122</v>
      </c>
    </row>
    <row r="4" spans="1:15" ht="15.75">
      <c r="A4" s="27"/>
      <c r="B4" s="27"/>
      <c r="O4" s="17"/>
    </row>
    <row r="5" spans="1:15" ht="15.75">
      <c r="A5" s="27" t="s">
        <v>71</v>
      </c>
      <c r="B5" s="27"/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368</v>
      </c>
      <c r="N5" s="150"/>
      <c r="O5" s="150"/>
    </row>
    <row r="7" ht="3.75" customHeight="1" thickBot="1"/>
    <row r="8" spans="1:12" ht="23.25" customHeight="1" thickBot="1" thickTop="1">
      <c r="A8" s="34"/>
      <c r="B8" s="124" t="s">
        <v>216</v>
      </c>
      <c r="C8" s="124"/>
      <c r="D8" s="124"/>
      <c r="E8" s="124"/>
      <c r="F8" s="124"/>
      <c r="G8" s="124"/>
      <c r="H8" s="124"/>
      <c r="I8" s="124"/>
      <c r="J8" s="124"/>
      <c r="K8" s="124"/>
      <c r="L8" s="175"/>
    </row>
    <row r="9" spans="1:12" ht="36.75" customHeight="1" thickTop="1">
      <c r="A9" s="234" t="s">
        <v>262</v>
      </c>
      <c r="B9" s="235"/>
      <c r="C9" s="231" t="s">
        <v>218</v>
      </c>
      <c r="D9" s="149"/>
      <c r="E9" s="232"/>
      <c r="F9" s="233" t="s">
        <v>219</v>
      </c>
      <c r="G9" s="149"/>
      <c r="H9" s="232"/>
      <c r="I9" s="233" t="s">
        <v>220</v>
      </c>
      <c r="J9" s="149"/>
      <c r="K9" s="232"/>
      <c r="L9" s="16" t="s">
        <v>274</v>
      </c>
    </row>
    <row r="10" spans="1:17" ht="36.75" customHeight="1">
      <c r="A10" s="209" t="s">
        <v>221</v>
      </c>
      <c r="B10" s="106"/>
      <c r="C10" s="210"/>
      <c r="D10" s="216"/>
      <c r="E10" s="218"/>
      <c r="F10" s="212"/>
      <c r="G10" s="216"/>
      <c r="H10" s="218"/>
      <c r="I10" s="212"/>
      <c r="J10" s="216"/>
      <c r="K10" s="218"/>
      <c r="L10" s="242"/>
      <c r="M10" s="74"/>
      <c r="N10" s="74"/>
      <c r="O10" s="74"/>
      <c r="P10" s="74"/>
      <c r="Q10" s="74"/>
    </row>
    <row r="11" spans="1:17" ht="19.5" customHeight="1">
      <c r="A11" s="209"/>
      <c r="B11" s="107"/>
      <c r="C11" s="211"/>
      <c r="D11" s="217"/>
      <c r="E11" s="219"/>
      <c r="F11" s="213"/>
      <c r="G11" s="217"/>
      <c r="H11" s="219"/>
      <c r="I11" s="213"/>
      <c r="J11" s="217"/>
      <c r="K11" s="219"/>
      <c r="L11" s="243"/>
      <c r="M11" s="74">
        <f>IF(E11&gt;0,D10*B10,0)</f>
        <v>0</v>
      </c>
      <c r="N11" s="74">
        <f>IF(H10&gt;0,G10*B11,0)</f>
        <v>0</v>
      </c>
      <c r="O11" s="74">
        <f>IF(K10&gt;0,B11*J10,0)</f>
        <v>0</v>
      </c>
      <c r="P11" s="74"/>
      <c r="Q11" s="74"/>
    </row>
    <row r="12" spans="1:17" ht="33.75" customHeight="1">
      <c r="A12" s="209"/>
      <c r="B12" s="39" t="s">
        <v>221</v>
      </c>
      <c r="C12" s="151" t="s">
        <v>342</v>
      </c>
      <c r="D12" s="142">
        <v>1</v>
      </c>
      <c r="E12" s="177"/>
      <c r="F12" s="140" t="s">
        <v>257</v>
      </c>
      <c r="G12" s="142">
        <v>2</v>
      </c>
      <c r="H12" s="177" t="s">
        <v>241</v>
      </c>
      <c r="I12" s="140" t="s">
        <v>223</v>
      </c>
      <c r="J12" s="142">
        <v>3</v>
      </c>
      <c r="K12" s="177"/>
      <c r="L12" s="240">
        <f>SUM(M13:O13)</f>
        <v>0.1</v>
      </c>
      <c r="M12" s="74"/>
      <c r="N12" s="74"/>
      <c r="O12" s="74"/>
      <c r="P12" s="74"/>
      <c r="Q12" s="74"/>
    </row>
    <row r="13" spans="1:17" s="7" customFormat="1" ht="26.25" customHeight="1">
      <c r="A13" s="209"/>
      <c r="B13" s="54">
        <v>0.05</v>
      </c>
      <c r="C13" s="152"/>
      <c r="D13" s="130"/>
      <c r="E13" s="178"/>
      <c r="F13" s="141"/>
      <c r="G13" s="130"/>
      <c r="H13" s="178"/>
      <c r="I13" s="141"/>
      <c r="J13" s="130"/>
      <c r="K13" s="178"/>
      <c r="L13" s="241"/>
      <c r="M13" s="74">
        <f>IF(E13&gt;0,D12*B12,0)</f>
        <v>0</v>
      </c>
      <c r="N13" s="74">
        <f>IF(H12&gt;0,G12*B13,0)</f>
        <v>0.1</v>
      </c>
      <c r="O13" s="74">
        <f>IF(K12&gt;0,B13*J12,0)</f>
        <v>0</v>
      </c>
      <c r="P13" s="74"/>
      <c r="Q13" s="83"/>
    </row>
    <row r="14" spans="1:17" ht="24" customHeight="1">
      <c r="A14" s="205" t="s">
        <v>224</v>
      </c>
      <c r="B14" s="206"/>
      <c r="C14" s="151" t="s">
        <v>370</v>
      </c>
      <c r="D14" s="142">
        <v>1</v>
      </c>
      <c r="E14" s="177"/>
      <c r="F14" s="140" t="s">
        <v>344</v>
      </c>
      <c r="G14" s="142">
        <v>2</v>
      </c>
      <c r="H14" s="177" t="s">
        <v>241</v>
      </c>
      <c r="I14" s="140" t="s">
        <v>258</v>
      </c>
      <c r="J14" s="142">
        <v>3</v>
      </c>
      <c r="K14" s="177"/>
      <c r="L14" s="240">
        <f>SUM(M15:O15)</f>
        <v>0.32</v>
      </c>
      <c r="M14" s="74"/>
      <c r="N14" s="74"/>
      <c r="O14" s="74"/>
      <c r="P14" s="74"/>
      <c r="Q14" s="74"/>
    </row>
    <row r="15" spans="1:17" ht="17.25" customHeight="1">
      <c r="A15" s="207">
        <v>0.16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241"/>
      <c r="M15" s="74">
        <f>IF(E15&gt;0,D14*A15,0)</f>
        <v>0</v>
      </c>
      <c r="N15" s="74">
        <f>IF(H14&gt;0,G14*A15,0)</f>
        <v>0.32</v>
      </c>
      <c r="O15" s="74">
        <f>IF(K14&gt;0,A15*J14,0)</f>
        <v>0</v>
      </c>
      <c r="P15" s="74"/>
      <c r="Q15" s="74"/>
    </row>
    <row r="16" spans="1:17" ht="31.5" customHeight="1">
      <c r="A16" s="205" t="s">
        <v>227</v>
      </c>
      <c r="B16" s="206"/>
      <c r="C16" s="151" t="s">
        <v>346</v>
      </c>
      <c r="D16" s="142">
        <v>1</v>
      </c>
      <c r="E16" s="177"/>
      <c r="F16" s="140" t="s">
        <v>255</v>
      </c>
      <c r="G16" s="142">
        <v>2</v>
      </c>
      <c r="H16" s="177" t="s">
        <v>241</v>
      </c>
      <c r="I16" s="140" t="s">
        <v>347</v>
      </c>
      <c r="J16" s="142">
        <v>3</v>
      </c>
      <c r="K16" s="177"/>
      <c r="L16" s="240">
        <f>SUM(M17:O17)</f>
        <v>0.48</v>
      </c>
      <c r="M16" s="74"/>
      <c r="N16" s="74"/>
      <c r="O16" s="74"/>
      <c r="P16" s="74"/>
      <c r="Q16" s="74"/>
    </row>
    <row r="17" spans="1:17" s="7" customFormat="1" ht="17.25" customHeight="1">
      <c r="A17" s="207">
        <v>0.24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241"/>
      <c r="M17" s="74">
        <f>IF(E17&gt;0,D16*A17,0)</f>
        <v>0</v>
      </c>
      <c r="N17" s="74">
        <f>IF(H16&gt;0,G16*A17,0)</f>
        <v>0.48</v>
      </c>
      <c r="O17" s="74">
        <f>IF(K16&gt;0,A17*J16,0)</f>
        <v>0</v>
      </c>
      <c r="P17" s="74"/>
      <c r="Q17" s="83"/>
    </row>
    <row r="18" spans="1:17" ht="24.75" customHeight="1">
      <c r="A18" s="205" t="s">
        <v>228</v>
      </c>
      <c r="B18" s="206"/>
      <c r="C18" s="151" t="s">
        <v>349</v>
      </c>
      <c r="D18" s="142">
        <v>1</v>
      </c>
      <c r="E18" s="177"/>
      <c r="F18" s="140" t="s">
        <v>350</v>
      </c>
      <c r="G18" s="142">
        <v>2</v>
      </c>
      <c r="H18" s="177" t="s">
        <v>241</v>
      </c>
      <c r="I18" s="140" t="s">
        <v>351</v>
      </c>
      <c r="J18" s="142">
        <v>3</v>
      </c>
      <c r="K18" s="177"/>
      <c r="L18" s="240">
        <f>SUM(M19:O19)</f>
        <v>0.2</v>
      </c>
      <c r="M18" s="74"/>
      <c r="N18" s="74"/>
      <c r="O18" s="74"/>
      <c r="P18" s="74"/>
      <c r="Q18" s="74"/>
    </row>
    <row r="19" spans="1:17" s="7" customFormat="1" ht="18" customHeight="1">
      <c r="A19" s="207">
        <v>0.1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241"/>
      <c r="M19" s="74">
        <f>IF(E19&gt;0,D18*A19,0)</f>
        <v>0</v>
      </c>
      <c r="N19" s="74">
        <f>IF(H18&gt;0,G18*A19,0)</f>
        <v>0.2</v>
      </c>
      <c r="O19" s="74">
        <f>IF(K18&gt;0,A19*J18,0)</f>
        <v>0</v>
      </c>
      <c r="P19" s="74"/>
      <c r="Q19" s="83"/>
    </row>
    <row r="20" spans="1:17" ht="36.75" customHeight="1">
      <c r="A20" s="205" t="s">
        <v>261</v>
      </c>
      <c r="B20" s="206"/>
      <c r="C20" s="151" t="s">
        <v>353</v>
      </c>
      <c r="D20" s="142">
        <v>1</v>
      </c>
      <c r="E20" s="177"/>
      <c r="F20" s="140" t="s">
        <v>354</v>
      </c>
      <c r="G20" s="142">
        <v>2</v>
      </c>
      <c r="H20" s="177" t="s">
        <v>241</v>
      </c>
      <c r="I20" s="140" t="s">
        <v>371</v>
      </c>
      <c r="J20" s="142">
        <v>3</v>
      </c>
      <c r="K20" s="177"/>
      <c r="L20" s="240">
        <f>SUM(M21:O21)</f>
        <v>0.02</v>
      </c>
      <c r="M20" s="74"/>
      <c r="N20" s="74"/>
      <c r="O20" s="74"/>
      <c r="P20" s="74"/>
      <c r="Q20" s="74"/>
    </row>
    <row r="21" spans="1:17" s="7" customFormat="1" ht="21" customHeight="1">
      <c r="A21" s="207">
        <v>0.01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241"/>
      <c r="M21" s="74">
        <f>IF(E21&gt;0,D20*A21,0)</f>
        <v>0</v>
      </c>
      <c r="N21" s="74">
        <f>IF(H20&gt;0,G20*A21,0)</f>
        <v>0.02</v>
      </c>
      <c r="O21" s="74">
        <f>IF(K20&gt;0,A21*J20,0)</f>
        <v>0</v>
      </c>
      <c r="P21" s="74"/>
      <c r="Q21" s="83"/>
    </row>
    <row r="22" spans="1:17" ht="39.75" customHeight="1">
      <c r="A22" s="205" t="s">
        <v>234</v>
      </c>
      <c r="B22" s="206"/>
      <c r="C22" s="151" t="s">
        <v>356</v>
      </c>
      <c r="D22" s="142">
        <v>1</v>
      </c>
      <c r="E22" s="177"/>
      <c r="F22" s="140" t="s">
        <v>357</v>
      </c>
      <c r="G22" s="142">
        <v>2</v>
      </c>
      <c r="H22" s="177" t="s">
        <v>241</v>
      </c>
      <c r="I22" s="140" t="s">
        <v>358</v>
      </c>
      <c r="J22" s="142">
        <v>3</v>
      </c>
      <c r="K22" s="177"/>
      <c r="L22" s="240">
        <f>SUM(M23:O23)</f>
        <v>0.26</v>
      </c>
      <c r="M22" s="74"/>
      <c r="N22" s="74"/>
      <c r="O22" s="74"/>
      <c r="P22" s="74"/>
      <c r="Q22" s="74"/>
    </row>
    <row r="23" spans="1:17" ht="14.25" customHeight="1">
      <c r="A23" s="214">
        <v>0.13</v>
      </c>
      <c r="B23" s="215"/>
      <c r="C23" s="153"/>
      <c r="D23" s="129"/>
      <c r="E23" s="178"/>
      <c r="F23" s="154"/>
      <c r="G23" s="129"/>
      <c r="H23" s="193"/>
      <c r="I23" s="154"/>
      <c r="J23" s="129"/>
      <c r="K23" s="193"/>
      <c r="L23" s="241"/>
      <c r="M23" s="74">
        <f>IF(E23&gt;0,D22*A23,0)</f>
        <v>0</v>
      </c>
      <c r="N23" s="74">
        <f>IF(H22&gt;0,G22*A23,0)</f>
        <v>0.26</v>
      </c>
      <c r="O23" s="74">
        <f>IF(K22&gt;0,A23*J22,0)</f>
        <v>0</v>
      </c>
      <c r="P23" s="74"/>
      <c r="Q23" s="74"/>
    </row>
    <row r="24" spans="1:17" ht="14.25" customHeight="1">
      <c r="A24" s="205" t="s">
        <v>235</v>
      </c>
      <c r="B24" s="206"/>
      <c r="C24" s="151" t="s">
        <v>360</v>
      </c>
      <c r="D24" s="142">
        <v>1</v>
      </c>
      <c r="E24" s="177"/>
      <c r="F24" s="140" t="s">
        <v>254</v>
      </c>
      <c r="G24" s="142">
        <v>2</v>
      </c>
      <c r="H24" s="177" t="s">
        <v>241</v>
      </c>
      <c r="I24" s="140" t="s">
        <v>372</v>
      </c>
      <c r="J24" s="142">
        <v>3</v>
      </c>
      <c r="K24" s="177"/>
      <c r="L24" s="240">
        <f>SUM(M25:O25)</f>
        <v>0.16</v>
      </c>
      <c r="M24" s="74"/>
      <c r="N24" s="74"/>
      <c r="O24" s="74"/>
      <c r="P24" s="74"/>
      <c r="Q24" s="74"/>
    </row>
    <row r="25" spans="1:17" s="7" customFormat="1" ht="27.75" customHeight="1">
      <c r="A25" s="207">
        <v>0.08</v>
      </c>
      <c r="B25" s="208"/>
      <c r="C25" s="152"/>
      <c r="D25" s="129"/>
      <c r="E25" s="178"/>
      <c r="F25" s="141"/>
      <c r="G25" s="129"/>
      <c r="H25" s="178"/>
      <c r="I25" s="141"/>
      <c r="J25" s="129"/>
      <c r="K25" s="178"/>
      <c r="L25" s="241"/>
      <c r="M25" s="74">
        <f>IF(E25&gt;0,D24*A25,0)</f>
        <v>0</v>
      </c>
      <c r="N25" s="74">
        <f>IF(H24&gt;0,G24*A25,0)</f>
        <v>0.16</v>
      </c>
      <c r="O25" s="74">
        <f>IF(K24&gt;0,A25*J24,0)</f>
        <v>0</v>
      </c>
      <c r="P25" s="74"/>
      <c r="Q25" s="83"/>
    </row>
    <row r="26" spans="1:17" ht="33" customHeight="1">
      <c r="A26" s="205" t="s">
        <v>238</v>
      </c>
      <c r="B26" s="206"/>
      <c r="C26" s="151" t="s">
        <v>373</v>
      </c>
      <c r="D26" s="142">
        <v>1</v>
      </c>
      <c r="E26" s="177"/>
      <c r="F26" s="140" t="s">
        <v>448</v>
      </c>
      <c r="G26" s="142">
        <v>2</v>
      </c>
      <c r="H26" s="177" t="s">
        <v>241</v>
      </c>
      <c r="I26" s="140" t="s">
        <v>364</v>
      </c>
      <c r="J26" s="142">
        <v>3</v>
      </c>
      <c r="K26" s="177"/>
      <c r="L26" s="240">
        <f>SUM(M27:O27)</f>
        <v>0.26</v>
      </c>
      <c r="M26" s="74"/>
      <c r="N26" s="74"/>
      <c r="O26" s="74"/>
      <c r="P26" s="74"/>
      <c r="Q26" s="74"/>
    </row>
    <row r="27" spans="1:17" s="7" customFormat="1" ht="15" customHeight="1">
      <c r="A27" s="207">
        <v>0.13</v>
      </c>
      <c r="B27" s="208"/>
      <c r="C27" s="152"/>
      <c r="D27" s="129"/>
      <c r="E27" s="178"/>
      <c r="F27" s="141"/>
      <c r="G27" s="129"/>
      <c r="H27" s="178"/>
      <c r="I27" s="141"/>
      <c r="J27" s="129"/>
      <c r="K27" s="178"/>
      <c r="L27" s="241"/>
      <c r="M27" s="74">
        <f>IF(E27&gt;0,D26*A27,0)</f>
        <v>0</v>
      </c>
      <c r="N27" s="74">
        <f>IF(H26&gt;0,G26*A27,0)</f>
        <v>0.26</v>
      </c>
      <c r="O27" s="74">
        <f>IF(K26&gt;0,A27*J26,0)</f>
        <v>0</v>
      </c>
      <c r="P27" s="74"/>
      <c r="Q27" s="83"/>
    </row>
    <row r="28" spans="1:17" s="7" customFormat="1" ht="33" customHeight="1">
      <c r="A28" s="205" t="s">
        <v>94</v>
      </c>
      <c r="B28" s="206"/>
      <c r="C28" s="151" t="s">
        <v>374</v>
      </c>
      <c r="D28" s="142">
        <v>1</v>
      </c>
      <c r="E28" s="177"/>
      <c r="F28" s="140" t="s">
        <v>367</v>
      </c>
      <c r="G28" s="142">
        <v>2</v>
      </c>
      <c r="H28" s="177" t="s">
        <v>241</v>
      </c>
      <c r="I28" s="140" t="s">
        <v>240</v>
      </c>
      <c r="J28" s="142">
        <v>3</v>
      </c>
      <c r="K28" s="177"/>
      <c r="L28" s="240">
        <f>SUM(M29:O29)</f>
        <v>0.2</v>
      </c>
      <c r="M28" s="74"/>
      <c r="N28" s="74"/>
      <c r="O28" s="74"/>
      <c r="P28" s="74"/>
      <c r="Q28" s="83"/>
    </row>
    <row r="29" spans="1:17" s="7" customFormat="1" ht="18.75" customHeight="1" thickBot="1">
      <c r="A29" s="220">
        <v>0.1</v>
      </c>
      <c r="B29" s="221"/>
      <c r="C29" s="155"/>
      <c r="D29" s="143"/>
      <c r="E29" s="188"/>
      <c r="F29" s="156"/>
      <c r="G29" s="143"/>
      <c r="H29" s="188"/>
      <c r="I29" s="156"/>
      <c r="J29" s="143"/>
      <c r="K29" s="188"/>
      <c r="L29" s="241"/>
      <c r="M29" s="74">
        <f>IF(E29&gt;0,D28*A29,0)</f>
        <v>0</v>
      </c>
      <c r="N29" s="74">
        <f>IF(H28&gt;0,G28*A29,0)</f>
        <v>0.2</v>
      </c>
      <c r="O29" s="74">
        <f>IF(K28&gt;0,A29*J28,0)</f>
        <v>0</v>
      </c>
      <c r="P29" s="83"/>
      <c r="Q29" s="83"/>
    </row>
    <row r="30" spans="3:17" ht="52.5" customHeight="1" thickBot="1" thickTop="1">
      <c r="C30" s="192" t="s">
        <v>269</v>
      </c>
      <c r="D30" s="184"/>
      <c r="E30" s="185"/>
      <c r="F30" s="18" t="s">
        <v>267</v>
      </c>
      <c r="G30" s="18"/>
      <c r="H30" s="18"/>
      <c r="I30" s="12" t="s">
        <v>268</v>
      </c>
      <c r="L30" s="10">
        <f>SUM(L10:L29)</f>
        <v>2</v>
      </c>
      <c r="M30" s="74">
        <f>IF(B29&gt;0,#REF!*A29,0)</f>
        <v>0</v>
      </c>
      <c r="N30" s="74">
        <f>IF(E29&gt;0,D29*#REF!,0)</f>
        <v>0</v>
      </c>
      <c r="O30" s="74">
        <f>IF(H29&gt;0,#REF!*G29,0)</f>
        <v>0</v>
      </c>
      <c r="P30" s="74"/>
      <c r="Q30" s="74"/>
    </row>
    <row r="31" spans="3:9" ht="15.75" customHeight="1" thickTop="1">
      <c r="C31" s="65"/>
      <c r="D31" s="86"/>
      <c r="E31" s="87"/>
      <c r="F31" s="19" t="s">
        <v>218</v>
      </c>
      <c r="G31" s="20"/>
      <c r="H31" s="20"/>
      <c r="I31" s="14" t="s">
        <v>263</v>
      </c>
    </row>
    <row r="32" spans="3:9" ht="15.75" customHeight="1">
      <c r="C32" s="68"/>
      <c r="D32" s="88"/>
      <c r="E32" s="89"/>
      <c r="F32" s="21" t="s">
        <v>219</v>
      </c>
      <c r="G32" s="22"/>
      <c r="H32" s="22"/>
      <c r="I32" s="15" t="s">
        <v>264</v>
      </c>
    </row>
    <row r="33" spans="3:14" ht="15.75" customHeight="1" thickBot="1">
      <c r="C33" s="103"/>
      <c r="D33" s="104"/>
      <c r="E33" s="105"/>
      <c r="F33" s="40" t="s">
        <v>220</v>
      </c>
      <c r="G33" s="41"/>
      <c r="H33" s="41"/>
      <c r="I33" s="42" t="s">
        <v>334</v>
      </c>
      <c r="M33" s="7"/>
      <c r="N33" s="7"/>
    </row>
    <row r="34" ht="24" customHeight="1">
      <c r="C34" s="43"/>
    </row>
    <row r="35" ht="24" customHeight="1"/>
    <row r="36" ht="24" customHeight="1"/>
    <row r="37" ht="24" customHeight="1"/>
  </sheetData>
  <mergeCells count="124">
    <mergeCell ref="L24:L25"/>
    <mergeCell ref="L26:L27"/>
    <mergeCell ref="L28:L29"/>
    <mergeCell ref="H24:H25"/>
    <mergeCell ref="K24:K25"/>
    <mergeCell ref="I28:I29"/>
    <mergeCell ref="H28:H29"/>
    <mergeCell ref="J28:J29"/>
    <mergeCell ref="J26:J27"/>
    <mergeCell ref="K26:K27"/>
    <mergeCell ref="C30:E30"/>
    <mergeCell ref="J24:J25"/>
    <mergeCell ref="D22:D23"/>
    <mergeCell ref="D24:D25"/>
    <mergeCell ref="E24:E25"/>
    <mergeCell ref="G24:G25"/>
    <mergeCell ref="J22:J23"/>
    <mergeCell ref="G22:G23"/>
    <mergeCell ref="E22:E23"/>
    <mergeCell ref="I22:I23"/>
    <mergeCell ref="A9:B9"/>
    <mergeCell ref="K22:K23"/>
    <mergeCell ref="I20:I21"/>
    <mergeCell ref="K20:K21"/>
    <mergeCell ref="I18:I19"/>
    <mergeCell ref="F22:F23"/>
    <mergeCell ref="J18:J19"/>
    <mergeCell ref="J20:J21"/>
    <mergeCell ref="H22:H23"/>
    <mergeCell ref="G20:G21"/>
    <mergeCell ref="M5:O5"/>
    <mergeCell ref="L14:L15"/>
    <mergeCell ref="L16:L17"/>
    <mergeCell ref="L18:L19"/>
    <mergeCell ref="L12:L13"/>
    <mergeCell ref="L10:L11"/>
    <mergeCell ref="B8:L8"/>
    <mergeCell ref="C9:E9"/>
    <mergeCell ref="F9:H9"/>
    <mergeCell ref="I9:K9"/>
    <mergeCell ref="L20:L21"/>
    <mergeCell ref="L22:L23"/>
    <mergeCell ref="C12:C13"/>
    <mergeCell ref="F12:F13"/>
    <mergeCell ref="I12:I13"/>
    <mergeCell ref="D12:D13"/>
    <mergeCell ref="E12:E13"/>
    <mergeCell ref="G12:G13"/>
    <mergeCell ref="H12:H13"/>
    <mergeCell ref="J12:J13"/>
    <mergeCell ref="K12:K13"/>
    <mergeCell ref="C14:C15"/>
    <mergeCell ref="F14:F15"/>
    <mergeCell ref="I14:I15"/>
    <mergeCell ref="J14:J15"/>
    <mergeCell ref="H14:H15"/>
    <mergeCell ref="G14:G15"/>
    <mergeCell ref="E14:E15"/>
    <mergeCell ref="D14:D15"/>
    <mergeCell ref="F20:F21"/>
    <mergeCell ref="J16:J17"/>
    <mergeCell ref="K16:K17"/>
    <mergeCell ref="F18:F19"/>
    <mergeCell ref="H18:H19"/>
    <mergeCell ref="G18:G19"/>
    <mergeCell ref="I16:I17"/>
    <mergeCell ref="G16:G17"/>
    <mergeCell ref="H16:H17"/>
    <mergeCell ref="D18:D19"/>
    <mergeCell ref="C18:C19"/>
    <mergeCell ref="D16:D17"/>
    <mergeCell ref="E16:E17"/>
    <mergeCell ref="C26:C27"/>
    <mergeCell ref="F26:F27"/>
    <mergeCell ref="I26:I27"/>
    <mergeCell ref="D26:D27"/>
    <mergeCell ref="E26:E27"/>
    <mergeCell ref="G26:G27"/>
    <mergeCell ref="H26:H27"/>
    <mergeCell ref="F24:F25"/>
    <mergeCell ref="I24:I25"/>
    <mergeCell ref="D28:D29"/>
    <mergeCell ref="E28:E29"/>
    <mergeCell ref="G28:G29"/>
    <mergeCell ref="J10:J11"/>
    <mergeCell ref="K10:K11"/>
    <mergeCell ref="C10:C11"/>
    <mergeCell ref="C28:C29"/>
    <mergeCell ref="F28:F29"/>
    <mergeCell ref="G10:G11"/>
    <mergeCell ref="F10:F11"/>
    <mergeCell ref="C24:C25"/>
    <mergeCell ref="C22:C23"/>
    <mergeCell ref="D10:D11"/>
    <mergeCell ref="A23:B23"/>
    <mergeCell ref="A22:B22"/>
    <mergeCell ref="H10:H11"/>
    <mergeCell ref="I10:I11"/>
    <mergeCell ref="E10:E11"/>
    <mergeCell ref="H20:H21"/>
    <mergeCell ref="C20:C21"/>
    <mergeCell ref="C16:C17"/>
    <mergeCell ref="F16:F17"/>
    <mergeCell ref="E18:E19"/>
    <mergeCell ref="A10:A13"/>
    <mergeCell ref="K28:K29"/>
    <mergeCell ref="K18:K19"/>
    <mergeCell ref="K14:K15"/>
    <mergeCell ref="A26:B26"/>
    <mergeCell ref="A27:B27"/>
    <mergeCell ref="D20:D21"/>
    <mergeCell ref="E20:E21"/>
    <mergeCell ref="A16:B16"/>
    <mergeCell ref="A17:B17"/>
    <mergeCell ref="A28:B28"/>
    <mergeCell ref="A29:B29"/>
    <mergeCell ref="A14:B14"/>
    <mergeCell ref="A15:B15"/>
    <mergeCell ref="A18:B18"/>
    <mergeCell ref="A19:B19"/>
    <mergeCell ref="A24:B24"/>
    <mergeCell ref="A25:B25"/>
    <mergeCell ref="A20:B20"/>
    <mergeCell ref="A21:B21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9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30">
    <pageSetUpPr fitToPage="1"/>
  </sheetPr>
  <dimension ref="A1:P34"/>
  <sheetViews>
    <sheetView showGridLines="0" zoomScale="75" zoomScaleNormal="75" workbookViewId="0" topLeftCell="A1">
      <selection activeCell="F14" sqref="F14:F15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18.57421875" style="0" customWidth="1"/>
    <col min="13" max="16" width="7.710937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27"/>
      <c r="B3" s="27"/>
      <c r="O3" s="17" t="s">
        <v>122</v>
      </c>
    </row>
    <row r="4" spans="1:15" ht="15.75">
      <c r="A4" s="27"/>
      <c r="B4" s="27"/>
      <c r="O4" s="17"/>
    </row>
    <row r="5" spans="1:15" ht="15.75">
      <c r="A5" s="27" t="s">
        <v>72</v>
      </c>
      <c r="B5" s="27"/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368</v>
      </c>
      <c r="N5" s="150"/>
      <c r="O5" s="150"/>
    </row>
    <row r="7" ht="3.75" customHeight="1" thickBot="1"/>
    <row r="8" spans="1:12" ht="23.25" customHeight="1" thickBot="1" thickTop="1">
      <c r="A8" s="34"/>
      <c r="B8" s="124" t="s">
        <v>216</v>
      </c>
      <c r="C8" s="124"/>
      <c r="D8" s="124"/>
      <c r="E8" s="124"/>
      <c r="F8" s="124"/>
      <c r="G8" s="124"/>
      <c r="H8" s="124"/>
      <c r="I8" s="124"/>
      <c r="J8" s="124"/>
      <c r="K8" s="124"/>
      <c r="L8" s="175"/>
    </row>
    <row r="9" spans="1:12" ht="36.75" customHeight="1" thickTop="1">
      <c r="A9" s="234" t="s">
        <v>262</v>
      </c>
      <c r="B9" s="235"/>
      <c r="C9" s="231" t="s">
        <v>218</v>
      </c>
      <c r="D9" s="149"/>
      <c r="E9" s="232"/>
      <c r="F9" s="233" t="s">
        <v>219</v>
      </c>
      <c r="G9" s="149"/>
      <c r="H9" s="232"/>
      <c r="I9" s="233" t="s">
        <v>220</v>
      </c>
      <c r="J9" s="149"/>
      <c r="K9" s="232"/>
      <c r="L9" s="16" t="s">
        <v>274</v>
      </c>
    </row>
    <row r="10" spans="1:16" ht="36.75" customHeight="1">
      <c r="A10" s="209" t="s">
        <v>221</v>
      </c>
      <c r="B10" s="37" t="s">
        <v>336</v>
      </c>
      <c r="C10" s="151" t="s">
        <v>338</v>
      </c>
      <c r="D10" s="142">
        <v>1</v>
      </c>
      <c r="E10" s="177"/>
      <c r="F10" s="140" t="s">
        <v>369</v>
      </c>
      <c r="G10" s="142">
        <v>2</v>
      </c>
      <c r="H10" s="177"/>
      <c r="I10" s="140" t="s">
        <v>106</v>
      </c>
      <c r="J10" s="142">
        <v>3</v>
      </c>
      <c r="K10" s="177" t="s">
        <v>241</v>
      </c>
      <c r="L10" s="240">
        <f>SUM(M11:O11)</f>
        <v>0.15000000000000002</v>
      </c>
      <c r="M10" s="74"/>
      <c r="N10" s="74"/>
      <c r="O10" s="74"/>
      <c r="P10" s="74"/>
    </row>
    <row r="11" spans="1:16" ht="19.5" customHeight="1">
      <c r="A11" s="209"/>
      <c r="B11" s="55">
        <v>0.05</v>
      </c>
      <c r="C11" s="152"/>
      <c r="D11" s="130"/>
      <c r="E11" s="178"/>
      <c r="F11" s="141"/>
      <c r="G11" s="130"/>
      <c r="H11" s="178"/>
      <c r="I11" s="141"/>
      <c r="J11" s="130"/>
      <c r="K11" s="178"/>
      <c r="L11" s="241"/>
      <c r="M11" s="74">
        <f>IF(E11&gt;0,D10*B10,0)</f>
        <v>0</v>
      </c>
      <c r="N11" s="74">
        <f>IF(H10&gt;0,G10*B11,0)</f>
        <v>0</v>
      </c>
      <c r="O11" s="74">
        <f>IF(K10&gt;0,B11*J10,0)</f>
        <v>0.15000000000000002</v>
      </c>
      <c r="P11" s="74"/>
    </row>
    <row r="12" spans="1:16" ht="33.75" customHeight="1">
      <c r="A12" s="209"/>
      <c r="B12" s="39"/>
      <c r="C12" s="210"/>
      <c r="D12" s="216"/>
      <c r="E12" s="218"/>
      <c r="F12" s="212"/>
      <c r="G12" s="216"/>
      <c r="H12" s="218"/>
      <c r="I12" s="212"/>
      <c r="J12" s="216"/>
      <c r="K12" s="218"/>
      <c r="L12" s="240"/>
      <c r="M12" s="74"/>
      <c r="N12" s="74"/>
      <c r="O12" s="74"/>
      <c r="P12" s="74"/>
    </row>
    <row r="13" spans="1:16" s="7" customFormat="1" ht="26.25" customHeight="1">
      <c r="A13" s="209"/>
      <c r="B13" s="54"/>
      <c r="C13" s="211"/>
      <c r="D13" s="217"/>
      <c r="E13" s="219"/>
      <c r="F13" s="213"/>
      <c r="G13" s="217"/>
      <c r="H13" s="219"/>
      <c r="I13" s="213"/>
      <c r="J13" s="217"/>
      <c r="K13" s="219"/>
      <c r="L13" s="241"/>
      <c r="M13" s="74">
        <f>IF(E13&gt;0,D12*B12,0)</f>
        <v>0</v>
      </c>
      <c r="N13" s="74">
        <f>IF(H12&gt;0,G12*B13,0)</f>
        <v>0</v>
      </c>
      <c r="O13" s="74">
        <f>IF(K12&gt;0,B13*J12,0)</f>
        <v>0</v>
      </c>
      <c r="P13" s="74"/>
    </row>
    <row r="14" spans="1:16" ht="24" customHeight="1">
      <c r="A14" s="205" t="s">
        <v>224</v>
      </c>
      <c r="B14" s="206"/>
      <c r="C14" s="151" t="s">
        <v>370</v>
      </c>
      <c r="D14" s="142">
        <v>1</v>
      </c>
      <c r="E14" s="177"/>
      <c r="F14" s="140" t="s">
        <v>344</v>
      </c>
      <c r="G14" s="142">
        <v>2</v>
      </c>
      <c r="H14" s="177"/>
      <c r="I14" s="140" t="s">
        <v>258</v>
      </c>
      <c r="J14" s="142">
        <v>3</v>
      </c>
      <c r="K14" s="177" t="s">
        <v>241</v>
      </c>
      <c r="L14" s="240">
        <f>SUM(M15:O15)</f>
        <v>0.48</v>
      </c>
      <c r="M14" s="74"/>
      <c r="N14" s="74"/>
      <c r="O14" s="74"/>
      <c r="P14" s="74"/>
    </row>
    <row r="15" spans="1:16" ht="17.25" customHeight="1">
      <c r="A15" s="207">
        <v>0.16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241"/>
      <c r="M15" s="74">
        <f>IF(E15&gt;0,D14*A15,0)</f>
        <v>0</v>
      </c>
      <c r="N15" s="74">
        <f>IF(H14&gt;0,G14*A15,0)</f>
        <v>0</v>
      </c>
      <c r="O15" s="74">
        <f>IF(K14&gt;0,A15*J14,0)</f>
        <v>0.48</v>
      </c>
      <c r="P15" s="74"/>
    </row>
    <row r="16" spans="1:16" ht="31.5" customHeight="1">
      <c r="A16" s="205" t="s">
        <v>227</v>
      </c>
      <c r="B16" s="206"/>
      <c r="C16" s="151" t="s">
        <v>346</v>
      </c>
      <c r="D16" s="142">
        <v>1</v>
      </c>
      <c r="E16" s="177"/>
      <c r="F16" s="140" t="s">
        <v>255</v>
      </c>
      <c r="G16" s="142">
        <v>2</v>
      </c>
      <c r="H16" s="177"/>
      <c r="I16" s="140" t="s">
        <v>347</v>
      </c>
      <c r="J16" s="142">
        <v>3</v>
      </c>
      <c r="K16" s="177" t="s">
        <v>241</v>
      </c>
      <c r="L16" s="240">
        <f>SUM(M17:O17)</f>
        <v>0.72</v>
      </c>
      <c r="M16" s="74"/>
      <c r="N16" s="74"/>
      <c r="O16" s="74"/>
      <c r="P16" s="74"/>
    </row>
    <row r="17" spans="1:16" s="7" customFormat="1" ht="17.25" customHeight="1">
      <c r="A17" s="207">
        <v>0.24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241"/>
      <c r="M17" s="74">
        <f>IF(E17&gt;0,D16*A17,0)</f>
        <v>0</v>
      </c>
      <c r="N17" s="74">
        <f>IF(H16&gt;0,G16*A17,0)</f>
        <v>0</v>
      </c>
      <c r="O17" s="74">
        <f>IF(K16&gt;0,A17*J16,0)</f>
        <v>0.72</v>
      </c>
      <c r="P17" s="74"/>
    </row>
    <row r="18" spans="1:16" ht="24.75" customHeight="1">
      <c r="A18" s="205" t="s">
        <v>228</v>
      </c>
      <c r="B18" s="206"/>
      <c r="C18" s="151" t="s">
        <v>349</v>
      </c>
      <c r="D18" s="142">
        <v>1</v>
      </c>
      <c r="E18" s="177"/>
      <c r="F18" s="140" t="s">
        <v>350</v>
      </c>
      <c r="G18" s="142">
        <v>2</v>
      </c>
      <c r="H18" s="177"/>
      <c r="I18" s="140" t="s">
        <v>351</v>
      </c>
      <c r="J18" s="142">
        <v>3</v>
      </c>
      <c r="K18" s="177" t="s">
        <v>241</v>
      </c>
      <c r="L18" s="240">
        <f>SUM(M19:O19)</f>
        <v>0.30000000000000004</v>
      </c>
      <c r="M18" s="74"/>
      <c r="N18" s="74"/>
      <c r="O18" s="74"/>
      <c r="P18" s="74"/>
    </row>
    <row r="19" spans="1:16" s="7" customFormat="1" ht="18" customHeight="1">
      <c r="A19" s="207">
        <v>0.1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241"/>
      <c r="M19" s="74">
        <f>IF(E19&gt;0,D18*A19,0)</f>
        <v>0</v>
      </c>
      <c r="N19" s="74">
        <f>IF(H18&gt;0,G18*A19,0)</f>
        <v>0</v>
      </c>
      <c r="O19" s="74">
        <f>IF(K18&gt;0,A19*J18,0)</f>
        <v>0.30000000000000004</v>
      </c>
      <c r="P19" s="74"/>
    </row>
    <row r="20" spans="1:16" ht="36.75" customHeight="1">
      <c r="A20" s="205" t="s">
        <v>261</v>
      </c>
      <c r="B20" s="206"/>
      <c r="C20" s="151" t="s">
        <v>353</v>
      </c>
      <c r="D20" s="142">
        <v>1</v>
      </c>
      <c r="E20" s="177"/>
      <c r="F20" s="140" t="s">
        <v>354</v>
      </c>
      <c r="G20" s="142">
        <v>2</v>
      </c>
      <c r="H20" s="177"/>
      <c r="I20" s="140" t="s">
        <v>371</v>
      </c>
      <c r="J20" s="142">
        <v>3</v>
      </c>
      <c r="K20" s="177" t="s">
        <v>241</v>
      </c>
      <c r="L20" s="240">
        <f>SUM(M21:O21)</f>
        <v>0.03</v>
      </c>
      <c r="M20" s="74"/>
      <c r="N20" s="74"/>
      <c r="O20" s="74"/>
      <c r="P20" s="74"/>
    </row>
    <row r="21" spans="1:16" s="7" customFormat="1" ht="21" customHeight="1">
      <c r="A21" s="207">
        <v>0.01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241"/>
      <c r="M21" s="74">
        <f>IF(E21&gt;0,D20*A21,0)</f>
        <v>0</v>
      </c>
      <c r="N21" s="74">
        <f>IF(H20&gt;0,G20*A21,0)</f>
        <v>0</v>
      </c>
      <c r="O21" s="74">
        <f>IF(K20&gt;0,A21*J20,0)</f>
        <v>0.03</v>
      </c>
      <c r="P21" s="74"/>
    </row>
    <row r="22" spans="1:16" ht="39.75" customHeight="1">
      <c r="A22" s="205" t="s">
        <v>234</v>
      </c>
      <c r="B22" s="206"/>
      <c r="C22" s="151" t="s">
        <v>356</v>
      </c>
      <c r="D22" s="142">
        <v>1</v>
      </c>
      <c r="E22" s="177"/>
      <c r="F22" s="140" t="s">
        <v>357</v>
      </c>
      <c r="G22" s="142">
        <v>2</v>
      </c>
      <c r="H22" s="177"/>
      <c r="I22" s="140" t="s">
        <v>358</v>
      </c>
      <c r="J22" s="142">
        <v>3</v>
      </c>
      <c r="K22" s="177" t="s">
        <v>241</v>
      </c>
      <c r="L22" s="240">
        <f>SUM(M23:O23)</f>
        <v>0.39</v>
      </c>
      <c r="M22" s="74"/>
      <c r="N22" s="74"/>
      <c r="O22" s="74"/>
      <c r="P22" s="74"/>
    </row>
    <row r="23" spans="1:16" ht="14.25" customHeight="1">
      <c r="A23" s="214">
        <v>0.13</v>
      </c>
      <c r="B23" s="215"/>
      <c r="C23" s="153"/>
      <c r="D23" s="129"/>
      <c r="E23" s="178"/>
      <c r="F23" s="154"/>
      <c r="G23" s="129"/>
      <c r="H23" s="193"/>
      <c r="I23" s="154"/>
      <c r="J23" s="129"/>
      <c r="K23" s="193"/>
      <c r="L23" s="241"/>
      <c r="M23" s="74">
        <f>IF(E23&gt;0,D22*A23,0)</f>
        <v>0</v>
      </c>
      <c r="N23" s="74">
        <f>IF(H22&gt;0,G22*A23,0)</f>
        <v>0</v>
      </c>
      <c r="O23" s="74">
        <f>IF(K22&gt;0,A23*J22,0)</f>
        <v>0.39</v>
      </c>
      <c r="P23" s="74"/>
    </row>
    <row r="24" spans="1:16" ht="14.25" customHeight="1">
      <c r="A24" s="205" t="s">
        <v>235</v>
      </c>
      <c r="B24" s="206"/>
      <c r="C24" s="151" t="s">
        <v>360</v>
      </c>
      <c r="D24" s="142">
        <v>1</v>
      </c>
      <c r="E24" s="177"/>
      <c r="F24" s="140" t="s">
        <v>254</v>
      </c>
      <c r="G24" s="142">
        <v>2</v>
      </c>
      <c r="H24" s="177"/>
      <c r="I24" s="140" t="s">
        <v>372</v>
      </c>
      <c r="J24" s="142">
        <v>3</v>
      </c>
      <c r="K24" s="177" t="s">
        <v>241</v>
      </c>
      <c r="L24" s="240">
        <f>SUM(M25:O25)</f>
        <v>0.24</v>
      </c>
      <c r="M24" s="74"/>
      <c r="N24" s="74"/>
      <c r="O24" s="74"/>
      <c r="P24" s="74"/>
    </row>
    <row r="25" spans="1:16" s="7" customFormat="1" ht="27.75" customHeight="1">
      <c r="A25" s="207">
        <v>0.08</v>
      </c>
      <c r="B25" s="208"/>
      <c r="C25" s="152"/>
      <c r="D25" s="129"/>
      <c r="E25" s="178"/>
      <c r="F25" s="141"/>
      <c r="G25" s="129"/>
      <c r="H25" s="178"/>
      <c r="I25" s="141"/>
      <c r="J25" s="129"/>
      <c r="K25" s="178"/>
      <c r="L25" s="241"/>
      <c r="M25" s="74">
        <f>IF(E25&gt;0,D24*A25,0)</f>
        <v>0</v>
      </c>
      <c r="N25" s="74">
        <f>IF(H24&gt;0,G24*A25,0)</f>
        <v>0</v>
      </c>
      <c r="O25" s="74">
        <f>IF(K24&gt;0,A25*J24,0)</f>
        <v>0.24</v>
      </c>
      <c r="P25" s="74"/>
    </row>
    <row r="26" spans="1:16" ht="33" customHeight="1">
      <c r="A26" s="205" t="s">
        <v>238</v>
      </c>
      <c r="B26" s="206"/>
      <c r="C26" s="151" t="s">
        <v>373</v>
      </c>
      <c r="D26" s="142">
        <v>1</v>
      </c>
      <c r="E26" s="177"/>
      <c r="F26" s="140" t="s">
        <v>448</v>
      </c>
      <c r="G26" s="142">
        <v>2</v>
      </c>
      <c r="H26" s="177"/>
      <c r="I26" s="140" t="s">
        <v>364</v>
      </c>
      <c r="J26" s="142">
        <v>3</v>
      </c>
      <c r="K26" s="177" t="s">
        <v>241</v>
      </c>
      <c r="L26" s="240">
        <f>SUM(M27:O27)</f>
        <v>0.39</v>
      </c>
      <c r="M26" s="74"/>
      <c r="N26" s="74"/>
      <c r="O26" s="74"/>
      <c r="P26" s="74"/>
    </row>
    <row r="27" spans="1:16" s="7" customFormat="1" ht="15" customHeight="1">
      <c r="A27" s="207">
        <v>0.13</v>
      </c>
      <c r="B27" s="208"/>
      <c r="C27" s="152"/>
      <c r="D27" s="129"/>
      <c r="E27" s="178"/>
      <c r="F27" s="141"/>
      <c r="G27" s="129"/>
      <c r="H27" s="178"/>
      <c r="I27" s="141"/>
      <c r="J27" s="129"/>
      <c r="K27" s="178"/>
      <c r="L27" s="241"/>
      <c r="M27" s="74">
        <f>IF(E27&gt;0,D26*A27,0)</f>
        <v>0</v>
      </c>
      <c r="N27" s="74">
        <f>IF(H26&gt;0,G26*A27,0)</f>
        <v>0</v>
      </c>
      <c r="O27" s="74">
        <f>IF(K26&gt;0,A27*J26,0)</f>
        <v>0.39</v>
      </c>
      <c r="P27" s="74"/>
    </row>
    <row r="28" spans="1:16" s="7" customFormat="1" ht="33" customHeight="1">
      <c r="A28" s="205" t="s">
        <v>94</v>
      </c>
      <c r="B28" s="206"/>
      <c r="C28" s="151" t="s">
        <v>374</v>
      </c>
      <c r="D28" s="142">
        <v>1</v>
      </c>
      <c r="E28" s="177"/>
      <c r="F28" s="140" t="s">
        <v>367</v>
      </c>
      <c r="G28" s="142">
        <v>2</v>
      </c>
      <c r="H28" s="177"/>
      <c r="I28" s="140" t="s">
        <v>240</v>
      </c>
      <c r="J28" s="142">
        <v>3</v>
      </c>
      <c r="K28" s="177" t="s">
        <v>241</v>
      </c>
      <c r="L28" s="240">
        <f>SUM(M29:O29)</f>
        <v>0.30000000000000004</v>
      </c>
      <c r="M28" s="74"/>
      <c r="N28" s="74"/>
      <c r="O28" s="74"/>
      <c r="P28" s="74"/>
    </row>
    <row r="29" spans="1:16" s="7" customFormat="1" ht="18.75" customHeight="1" thickBot="1">
      <c r="A29" s="220">
        <v>0.1</v>
      </c>
      <c r="B29" s="221"/>
      <c r="C29" s="155"/>
      <c r="D29" s="143"/>
      <c r="E29" s="188"/>
      <c r="F29" s="156"/>
      <c r="G29" s="143"/>
      <c r="H29" s="188"/>
      <c r="I29" s="156"/>
      <c r="J29" s="143"/>
      <c r="K29" s="188"/>
      <c r="L29" s="241"/>
      <c r="M29" s="74">
        <f>IF(E29&gt;0,D28*A29,0)</f>
        <v>0</v>
      </c>
      <c r="N29" s="74">
        <f>IF(H28&gt;0,G28*A29,0)</f>
        <v>0</v>
      </c>
      <c r="O29" s="74">
        <f>IF(K28&gt;0,A29*J28,0)</f>
        <v>0.30000000000000004</v>
      </c>
      <c r="P29" s="83"/>
    </row>
    <row r="30" spans="3:16" ht="52.5" customHeight="1" thickBot="1" thickTop="1">
      <c r="C30" s="192" t="s">
        <v>269</v>
      </c>
      <c r="D30" s="184"/>
      <c r="E30" s="185"/>
      <c r="F30" s="18" t="s">
        <v>267</v>
      </c>
      <c r="G30" s="18"/>
      <c r="H30" s="18"/>
      <c r="I30" s="12" t="s">
        <v>268</v>
      </c>
      <c r="L30" s="10">
        <f>SUM(L10:L29)</f>
        <v>3.000000000000001</v>
      </c>
      <c r="M30" s="74"/>
      <c r="N30" s="74"/>
      <c r="O30" s="74"/>
      <c r="P30" s="74"/>
    </row>
    <row r="31" spans="3:9" ht="15.75" customHeight="1" thickTop="1">
      <c r="C31" s="65"/>
      <c r="D31" s="86"/>
      <c r="E31" s="87"/>
      <c r="F31" s="19" t="s">
        <v>218</v>
      </c>
      <c r="G31" s="20"/>
      <c r="H31" s="20"/>
      <c r="I31" s="14" t="s">
        <v>263</v>
      </c>
    </row>
    <row r="32" spans="3:9" ht="15.75" customHeight="1">
      <c r="C32" s="68"/>
      <c r="D32" s="88"/>
      <c r="E32" s="89"/>
      <c r="F32" s="21" t="s">
        <v>219</v>
      </c>
      <c r="G32" s="22"/>
      <c r="H32" s="22"/>
      <c r="I32" s="15" t="s">
        <v>264</v>
      </c>
    </row>
    <row r="33" spans="3:14" ht="15.75" customHeight="1" thickBot="1">
      <c r="C33" s="103"/>
      <c r="D33" s="104"/>
      <c r="E33" s="105"/>
      <c r="F33" s="40" t="s">
        <v>220</v>
      </c>
      <c r="G33" s="41"/>
      <c r="H33" s="41"/>
      <c r="I33" s="42" t="s">
        <v>334</v>
      </c>
      <c r="M33" s="7"/>
      <c r="N33" s="7"/>
    </row>
    <row r="34" ht="24" customHeight="1">
      <c r="C34" s="43"/>
    </row>
    <row r="35" ht="24" customHeight="1"/>
    <row r="36" ht="24" customHeight="1"/>
    <row r="37" ht="24" customHeight="1"/>
  </sheetData>
  <mergeCells count="124">
    <mergeCell ref="A28:B28"/>
    <mergeCell ref="A29:B29"/>
    <mergeCell ref="A14:B14"/>
    <mergeCell ref="A15:B15"/>
    <mergeCell ref="A18:B18"/>
    <mergeCell ref="A19:B19"/>
    <mergeCell ref="A24:B24"/>
    <mergeCell ref="A25:B25"/>
    <mergeCell ref="A20:B20"/>
    <mergeCell ref="A21:B21"/>
    <mergeCell ref="A10:A13"/>
    <mergeCell ref="K28:K29"/>
    <mergeCell ref="K18:K19"/>
    <mergeCell ref="K14:K15"/>
    <mergeCell ref="A26:B26"/>
    <mergeCell ref="A27:B27"/>
    <mergeCell ref="D20:D21"/>
    <mergeCell ref="E20:E21"/>
    <mergeCell ref="A16:B16"/>
    <mergeCell ref="A17:B17"/>
    <mergeCell ref="A23:B23"/>
    <mergeCell ref="A22:B22"/>
    <mergeCell ref="H10:H11"/>
    <mergeCell ref="I10:I11"/>
    <mergeCell ref="E10:E11"/>
    <mergeCell ref="H20:H21"/>
    <mergeCell ref="C20:C21"/>
    <mergeCell ref="C16:C17"/>
    <mergeCell ref="F16:F17"/>
    <mergeCell ref="E18:E19"/>
    <mergeCell ref="J10:J11"/>
    <mergeCell ref="K10:K11"/>
    <mergeCell ref="C10:C11"/>
    <mergeCell ref="C28:C29"/>
    <mergeCell ref="F28:F29"/>
    <mergeCell ref="G10:G11"/>
    <mergeCell ref="F10:F11"/>
    <mergeCell ref="C24:C25"/>
    <mergeCell ref="C22:C23"/>
    <mergeCell ref="D10:D11"/>
    <mergeCell ref="F24:F25"/>
    <mergeCell ref="I24:I25"/>
    <mergeCell ref="D28:D29"/>
    <mergeCell ref="E28:E29"/>
    <mergeCell ref="G28:G29"/>
    <mergeCell ref="C26:C27"/>
    <mergeCell ref="F26:F27"/>
    <mergeCell ref="I26:I27"/>
    <mergeCell ref="D26:D27"/>
    <mergeCell ref="E26:E27"/>
    <mergeCell ref="G26:G27"/>
    <mergeCell ref="H26:H27"/>
    <mergeCell ref="D18:D19"/>
    <mergeCell ref="C18:C19"/>
    <mergeCell ref="D16:D17"/>
    <mergeCell ref="E16:E17"/>
    <mergeCell ref="F20:F21"/>
    <mergeCell ref="J16:J17"/>
    <mergeCell ref="K16:K17"/>
    <mergeCell ref="F18:F19"/>
    <mergeCell ref="H18:H19"/>
    <mergeCell ref="G18:G19"/>
    <mergeCell ref="I16:I17"/>
    <mergeCell ref="G16:G17"/>
    <mergeCell ref="H16:H17"/>
    <mergeCell ref="K12:K13"/>
    <mergeCell ref="C14:C15"/>
    <mergeCell ref="F14:F15"/>
    <mergeCell ref="I14:I15"/>
    <mergeCell ref="J14:J15"/>
    <mergeCell ref="H14:H15"/>
    <mergeCell ref="G14:G15"/>
    <mergeCell ref="E14:E15"/>
    <mergeCell ref="D14:D15"/>
    <mergeCell ref="L20:L21"/>
    <mergeCell ref="L22:L23"/>
    <mergeCell ref="C12:C13"/>
    <mergeCell ref="F12:F13"/>
    <mergeCell ref="I12:I13"/>
    <mergeCell ref="D12:D13"/>
    <mergeCell ref="E12:E13"/>
    <mergeCell ref="G12:G13"/>
    <mergeCell ref="H12:H13"/>
    <mergeCell ref="J12:J13"/>
    <mergeCell ref="M5:O5"/>
    <mergeCell ref="L14:L15"/>
    <mergeCell ref="L16:L17"/>
    <mergeCell ref="L18:L19"/>
    <mergeCell ref="L12:L13"/>
    <mergeCell ref="L10:L11"/>
    <mergeCell ref="B8:L8"/>
    <mergeCell ref="C9:E9"/>
    <mergeCell ref="F9:H9"/>
    <mergeCell ref="I9:K9"/>
    <mergeCell ref="A9:B9"/>
    <mergeCell ref="K22:K23"/>
    <mergeCell ref="I20:I21"/>
    <mergeCell ref="K20:K21"/>
    <mergeCell ref="I18:I19"/>
    <mergeCell ref="F22:F23"/>
    <mergeCell ref="J18:J19"/>
    <mergeCell ref="J20:J21"/>
    <mergeCell ref="H22:H23"/>
    <mergeCell ref="G20:G21"/>
    <mergeCell ref="C30:E30"/>
    <mergeCell ref="J24:J25"/>
    <mergeCell ref="D22:D23"/>
    <mergeCell ref="D24:D25"/>
    <mergeCell ref="E24:E25"/>
    <mergeCell ref="G24:G25"/>
    <mergeCell ref="J22:J23"/>
    <mergeCell ref="G22:G23"/>
    <mergeCell ref="E22:E23"/>
    <mergeCell ref="I22:I23"/>
    <mergeCell ref="L24:L25"/>
    <mergeCell ref="L26:L27"/>
    <mergeCell ref="L28:L29"/>
    <mergeCell ref="H24:H25"/>
    <mergeCell ref="K24:K25"/>
    <mergeCell ref="I28:I29"/>
    <mergeCell ref="H28:H29"/>
    <mergeCell ref="J28:J29"/>
    <mergeCell ref="J26:J27"/>
    <mergeCell ref="K26:K27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9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P35"/>
  <sheetViews>
    <sheetView showGridLines="0" zoomScale="75" zoomScaleNormal="75" workbookViewId="0" topLeftCell="A1">
      <selection activeCell="F14" sqref="F14:F15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18.57421875" style="0" customWidth="1"/>
    <col min="13" max="14" width="4.7109375" style="0" customWidth="1"/>
    <col min="15" max="15" width="16.2812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27" t="s">
        <v>375</v>
      </c>
      <c r="O3" s="17" t="s">
        <v>122</v>
      </c>
    </row>
    <row r="4" spans="1:15" ht="15.75">
      <c r="A4" s="27" t="s">
        <v>376</v>
      </c>
      <c r="O4" s="17"/>
    </row>
    <row r="5" spans="1:15" ht="15.75">
      <c r="A5" s="27" t="s">
        <v>149</v>
      </c>
      <c r="C5" s="4"/>
      <c r="D5" s="4"/>
      <c r="E5" s="4"/>
      <c r="F5" s="4" t="s">
        <v>75</v>
      </c>
      <c r="G5" s="4"/>
      <c r="H5" s="4"/>
      <c r="I5" s="4"/>
      <c r="J5" s="4"/>
      <c r="K5" s="4"/>
      <c r="L5" s="4"/>
      <c r="M5" s="150" t="s">
        <v>377</v>
      </c>
      <c r="N5" s="150"/>
      <c r="O5" s="150"/>
    </row>
    <row r="7" ht="3.75" customHeight="1" thickBot="1"/>
    <row r="8" spans="1:12" ht="23.25" customHeight="1" thickBot="1" thickTop="1">
      <c r="A8" s="34"/>
      <c r="B8" s="124" t="s">
        <v>216</v>
      </c>
      <c r="C8" s="124"/>
      <c r="D8" s="124"/>
      <c r="E8" s="124"/>
      <c r="F8" s="124"/>
      <c r="G8" s="124"/>
      <c r="H8" s="124"/>
      <c r="I8" s="124"/>
      <c r="J8" s="124"/>
      <c r="K8" s="124"/>
      <c r="L8" s="175"/>
    </row>
    <row r="9" spans="1:12" ht="36.75" customHeight="1" thickTop="1">
      <c r="A9" s="234" t="s">
        <v>262</v>
      </c>
      <c r="B9" s="235"/>
      <c r="C9" s="231" t="s">
        <v>217</v>
      </c>
      <c r="D9" s="149"/>
      <c r="E9" s="232"/>
      <c r="F9" s="233" t="s">
        <v>218</v>
      </c>
      <c r="G9" s="149"/>
      <c r="H9" s="232"/>
      <c r="I9" s="233" t="s">
        <v>219</v>
      </c>
      <c r="J9" s="149"/>
      <c r="K9" s="232"/>
      <c r="L9" s="16" t="s">
        <v>274</v>
      </c>
    </row>
    <row r="10" spans="1:16" ht="36.75" customHeight="1">
      <c r="A10" s="209" t="s">
        <v>221</v>
      </c>
      <c r="B10" s="37" t="s">
        <v>336</v>
      </c>
      <c r="C10" s="151" t="s">
        <v>337</v>
      </c>
      <c r="D10" s="142">
        <v>1</v>
      </c>
      <c r="E10" s="177" t="s">
        <v>241</v>
      </c>
      <c r="F10" s="140" t="s">
        <v>338</v>
      </c>
      <c r="G10" s="142">
        <v>2</v>
      </c>
      <c r="H10" s="177"/>
      <c r="I10" s="140" t="s">
        <v>369</v>
      </c>
      <c r="J10" s="142">
        <v>3</v>
      </c>
      <c r="K10" s="177"/>
      <c r="L10" s="240">
        <f>SUM(M11:O11)</f>
        <v>0.06</v>
      </c>
      <c r="M10" s="108"/>
      <c r="N10" s="108"/>
      <c r="O10" s="108"/>
      <c r="P10" s="108"/>
    </row>
    <row r="11" spans="1:16" ht="19.5" customHeight="1">
      <c r="A11" s="209"/>
      <c r="B11" s="55">
        <v>0.06</v>
      </c>
      <c r="C11" s="152"/>
      <c r="D11" s="130"/>
      <c r="E11" s="178"/>
      <c r="F11" s="141"/>
      <c r="G11" s="130"/>
      <c r="H11" s="178"/>
      <c r="I11" s="141"/>
      <c r="J11" s="130"/>
      <c r="K11" s="178"/>
      <c r="L11" s="241"/>
      <c r="M11" s="108">
        <f>IF(E10&gt;0,B11*D10,0)</f>
        <v>0.06</v>
      </c>
      <c r="N11" s="108">
        <f>IF(H10&gt;0,G10*B11,0)</f>
        <v>0</v>
      </c>
      <c r="O11" s="108">
        <f>IF(K10&gt;0,B11*J10,0)</f>
        <v>0</v>
      </c>
      <c r="P11" s="108"/>
    </row>
    <row r="12" spans="1:16" ht="33.75" customHeight="1">
      <c r="A12" s="209"/>
      <c r="B12" s="39"/>
      <c r="C12" s="210"/>
      <c r="D12" s="216"/>
      <c r="E12" s="218"/>
      <c r="F12" s="212"/>
      <c r="G12" s="216"/>
      <c r="H12" s="218"/>
      <c r="I12" s="212"/>
      <c r="J12" s="216"/>
      <c r="K12" s="218"/>
      <c r="L12" s="242"/>
      <c r="M12" s="108"/>
      <c r="N12" s="108"/>
      <c r="O12" s="108"/>
      <c r="P12" s="108"/>
    </row>
    <row r="13" spans="1:16" s="7" customFormat="1" ht="26.25" customHeight="1">
      <c r="A13" s="209"/>
      <c r="B13" s="54"/>
      <c r="C13" s="211"/>
      <c r="D13" s="217"/>
      <c r="E13" s="219"/>
      <c r="F13" s="213"/>
      <c r="G13" s="217"/>
      <c r="H13" s="219"/>
      <c r="I13" s="213"/>
      <c r="J13" s="217"/>
      <c r="K13" s="219"/>
      <c r="L13" s="243"/>
      <c r="M13" s="108">
        <f>IF(E12&gt;0,B13*D12,0)</f>
        <v>0</v>
      </c>
      <c r="N13" s="108">
        <f>IF(H12&gt;0,G12*B13,0)</f>
        <v>0</v>
      </c>
      <c r="O13" s="108">
        <f>IF(K12&gt;0,B13*J12,0)</f>
        <v>0</v>
      </c>
      <c r="P13" s="109"/>
    </row>
    <row r="14" spans="1:16" ht="23.25" customHeight="1">
      <c r="A14" s="205" t="s">
        <v>224</v>
      </c>
      <c r="B14" s="206"/>
      <c r="C14" s="151" t="s">
        <v>225</v>
      </c>
      <c r="D14" s="142">
        <v>1</v>
      </c>
      <c r="E14" s="177" t="s">
        <v>241</v>
      </c>
      <c r="F14" s="140" t="s">
        <v>379</v>
      </c>
      <c r="G14" s="142">
        <v>2</v>
      </c>
      <c r="H14" s="177"/>
      <c r="I14" s="140" t="s">
        <v>344</v>
      </c>
      <c r="J14" s="142">
        <v>3</v>
      </c>
      <c r="K14" s="177"/>
      <c r="L14" s="240">
        <f>SUM(M15:O15)</f>
        <v>0.13</v>
      </c>
      <c r="M14" s="108"/>
      <c r="N14" s="108"/>
      <c r="O14" s="108"/>
      <c r="P14" s="108"/>
    </row>
    <row r="15" spans="1:16" ht="22.5" customHeight="1">
      <c r="A15" s="207">
        <v>0.13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241"/>
      <c r="M15" s="108">
        <f>IF(E14&gt;0,D14*A15,0)</f>
        <v>0.13</v>
      </c>
      <c r="N15" s="108">
        <f>IF(H14&gt;0,G14*A15,0)</f>
        <v>0</v>
      </c>
      <c r="O15" s="108">
        <f>IF(K14&gt;0,A15*J14,0)</f>
        <v>0</v>
      </c>
      <c r="P15" s="108"/>
    </row>
    <row r="16" spans="1:16" ht="27.75" customHeight="1">
      <c r="A16" s="205" t="s">
        <v>227</v>
      </c>
      <c r="B16" s="206"/>
      <c r="C16" s="151" t="s">
        <v>345</v>
      </c>
      <c r="D16" s="142">
        <v>1</v>
      </c>
      <c r="E16" s="177" t="s">
        <v>241</v>
      </c>
      <c r="F16" s="140" t="s">
        <v>346</v>
      </c>
      <c r="G16" s="142">
        <v>2</v>
      </c>
      <c r="H16" s="177"/>
      <c r="I16" s="140" t="s">
        <v>255</v>
      </c>
      <c r="J16" s="142">
        <v>3</v>
      </c>
      <c r="K16" s="177"/>
      <c r="L16" s="240">
        <f>SUM(M17:O17)</f>
        <v>0.4</v>
      </c>
      <c r="M16" s="108"/>
      <c r="N16" s="108"/>
      <c r="O16" s="108"/>
      <c r="P16" s="108"/>
    </row>
    <row r="17" spans="1:16" s="7" customFormat="1" ht="17.25" customHeight="1">
      <c r="A17" s="207">
        <v>0.4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241"/>
      <c r="M17" s="108">
        <f>IF(E16&gt;0,D16*A17,0)</f>
        <v>0.4</v>
      </c>
      <c r="N17" s="108">
        <f>IF(H16&gt;0,G16*A17,0)</f>
        <v>0</v>
      </c>
      <c r="O17" s="108">
        <f>IF(K16&gt;0,A17*J16,0)</f>
        <v>0</v>
      </c>
      <c r="P17" s="109"/>
    </row>
    <row r="18" spans="1:16" ht="24.75" customHeight="1">
      <c r="A18" s="205" t="s">
        <v>228</v>
      </c>
      <c r="B18" s="206"/>
      <c r="C18" s="151" t="s">
        <v>380</v>
      </c>
      <c r="D18" s="142">
        <v>1</v>
      </c>
      <c r="E18" s="177" t="s">
        <v>241</v>
      </c>
      <c r="F18" s="140" t="s">
        <v>349</v>
      </c>
      <c r="G18" s="142">
        <v>2</v>
      </c>
      <c r="H18" s="177"/>
      <c r="I18" s="140" t="s">
        <v>381</v>
      </c>
      <c r="J18" s="142">
        <v>3</v>
      </c>
      <c r="K18" s="177"/>
      <c r="L18" s="240">
        <f>SUM(M19:O19)</f>
        <v>0.08</v>
      </c>
      <c r="M18" s="108"/>
      <c r="N18" s="108"/>
      <c r="O18" s="108"/>
      <c r="P18" s="108"/>
    </row>
    <row r="19" spans="1:16" s="7" customFormat="1" ht="18" customHeight="1">
      <c r="A19" s="207">
        <v>0.08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241"/>
      <c r="M19" s="108">
        <f>IF(E18&gt;0,D18*A19,0)</f>
        <v>0.08</v>
      </c>
      <c r="N19" s="108">
        <f>IF(H18&gt;0,G18*A19,0)</f>
        <v>0</v>
      </c>
      <c r="O19" s="108">
        <f>IF(K18&gt;0,A19*J18,0)</f>
        <v>0</v>
      </c>
      <c r="P19" s="109"/>
    </row>
    <row r="20" spans="1:16" ht="36.75" customHeight="1">
      <c r="A20" s="205" t="s">
        <v>261</v>
      </c>
      <c r="B20" s="206"/>
      <c r="C20" s="151" t="s">
        <v>352</v>
      </c>
      <c r="D20" s="142">
        <v>1</v>
      </c>
      <c r="E20" s="177" t="s">
        <v>241</v>
      </c>
      <c r="F20" s="140" t="s">
        <v>353</v>
      </c>
      <c r="G20" s="142">
        <v>2</v>
      </c>
      <c r="H20" s="177"/>
      <c r="I20" s="140" t="s">
        <v>371</v>
      </c>
      <c r="J20" s="142">
        <v>3</v>
      </c>
      <c r="K20" s="177"/>
      <c r="L20" s="240">
        <f>SUM(M21:O21)</f>
        <v>0.01</v>
      </c>
      <c r="M20" s="108"/>
      <c r="N20" s="108"/>
      <c r="O20" s="108"/>
      <c r="P20" s="108"/>
    </row>
    <row r="21" spans="1:16" s="7" customFormat="1" ht="21" customHeight="1">
      <c r="A21" s="207">
        <v>0.01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241"/>
      <c r="M21" s="108">
        <f>IF(E20&gt;0,D20*A21,0)</f>
        <v>0.01</v>
      </c>
      <c r="N21" s="108">
        <f>IF(H20&gt;0,G20*A21,0)</f>
        <v>0</v>
      </c>
      <c r="O21" s="108">
        <f>IF(K20&gt;0,A21*J20,0)</f>
        <v>0</v>
      </c>
      <c r="P21" s="109"/>
    </row>
    <row r="22" spans="1:16" ht="22.5" customHeight="1">
      <c r="A22" s="205" t="s">
        <v>234</v>
      </c>
      <c r="B22" s="206"/>
      <c r="C22" s="151" t="s">
        <v>355</v>
      </c>
      <c r="D22" s="142">
        <v>1</v>
      </c>
      <c r="E22" s="177" t="s">
        <v>241</v>
      </c>
      <c r="F22" s="140" t="s">
        <v>356</v>
      </c>
      <c r="G22" s="142">
        <v>2</v>
      </c>
      <c r="H22" s="177"/>
      <c r="I22" s="140" t="s">
        <v>357</v>
      </c>
      <c r="J22" s="142">
        <v>3</v>
      </c>
      <c r="K22" s="177"/>
      <c r="L22" s="244">
        <f>SUM(M23:O23)</f>
        <v>0.06</v>
      </c>
      <c r="M22" s="108"/>
      <c r="N22" s="108"/>
      <c r="O22" s="108"/>
      <c r="P22" s="108"/>
    </row>
    <row r="23" spans="1:16" ht="14.25" customHeight="1">
      <c r="A23" s="214">
        <v>0.06</v>
      </c>
      <c r="B23" s="215"/>
      <c r="C23" s="153"/>
      <c r="D23" s="129"/>
      <c r="E23" s="193"/>
      <c r="F23" s="154"/>
      <c r="G23" s="129"/>
      <c r="H23" s="193"/>
      <c r="I23" s="154"/>
      <c r="J23" s="129"/>
      <c r="K23" s="193"/>
      <c r="L23" s="245"/>
      <c r="M23" s="108">
        <f>IF(E22&gt;0,D22*A23,0)</f>
        <v>0.06</v>
      </c>
      <c r="N23" s="108">
        <f>IF(H22&gt;0,G22*A23,0)</f>
        <v>0</v>
      </c>
      <c r="O23" s="108">
        <f>IF(K22&gt;0,A23*J22,0)</f>
        <v>0</v>
      </c>
      <c r="P23" s="108"/>
    </row>
    <row r="24" spans="1:16" s="7" customFormat="1" ht="11.25" customHeight="1">
      <c r="A24" s="207"/>
      <c r="B24" s="208"/>
      <c r="C24" s="152"/>
      <c r="D24" s="130"/>
      <c r="E24" s="178"/>
      <c r="F24" s="141"/>
      <c r="G24" s="130"/>
      <c r="H24" s="178"/>
      <c r="I24" s="141"/>
      <c r="J24" s="130"/>
      <c r="K24" s="178"/>
      <c r="L24" s="246"/>
      <c r="M24" s="108"/>
      <c r="N24" s="108"/>
      <c r="O24" s="108"/>
      <c r="P24" s="109"/>
    </row>
    <row r="25" spans="1:16" ht="14.25" customHeight="1">
      <c r="A25" s="205" t="s">
        <v>235</v>
      </c>
      <c r="B25" s="206"/>
      <c r="C25" s="151" t="s">
        <v>359</v>
      </c>
      <c r="D25" s="142">
        <v>1</v>
      </c>
      <c r="E25" s="177" t="s">
        <v>241</v>
      </c>
      <c r="F25" s="140" t="s">
        <v>382</v>
      </c>
      <c r="G25" s="142">
        <v>2</v>
      </c>
      <c r="H25" s="177"/>
      <c r="I25" s="140" t="s">
        <v>254</v>
      </c>
      <c r="J25" s="142">
        <v>3</v>
      </c>
      <c r="K25" s="177"/>
      <c r="L25" s="240">
        <f>SUM(M26:O26)</f>
        <v>0.06</v>
      </c>
      <c r="M25" s="108"/>
      <c r="N25" s="108"/>
      <c r="O25" s="108"/>
      <c r="P25" s="108"/>
    </row>
    <row r="26" spans="1:16" s="7" customFormat="1" ht="21" customHeight="1">
      <c r="A26" s="207">
        <v>0.06</v>
      </c>
      <c r="B26" s="208"/>
      <c r="C26" s="152"/>
      <c r="D26" s="129"/>
      <c r="E26" s="178"/>
      <c r="F26" s="141"/>
      <c r="G26" s="129"/>
      <c r="H26" s="178"/>
      <c r="I26" s="141"/>
      <c r="J26" s="129"/>
      <c r="K26" s="178"/>
      <c r="L26" s="241"/>
      <c r="M26" s="108">
        <f>IF(E25&gt;0,D25*A26,0)</f>
        <v>0.06</v>
      </c>
      <c r="N26" s="108">
        <f>IF(H25&gt;0,G25*A26,0)</f>
        <v>0</v>
      </c>
      <c r="O26" s="108">
        <f>IF(K25&gt;0,A26*J25,0)</f>
        <v>0</v>
      </c>
      <c r="P26" s="109"/>
    </row>
    <row r="27" spans="1:16" ht="33" customHeight="1">
      <c r="A27" s="205" t="s">
        <v>238</v>
      </c>
      <c r="B27" s="206"/>
      <c r="C27" s="151" t="s">
        <v>246</v>
      </c>
      <c r="D27" s="142">
        <v>1</v>
      </c>
      <c r="E27" s="177" t="s">
        <v>241</v>
      </c>
      <c r="F27" s="140" t="s">
        <v>362</v>
      </c>
      <c r="G27" s="142">
        <v>2</v>
      </c>
      <c r="H27" s="177"/>
      <c r="I27" s="140" t="s">
        <v>383</v>
      </c>
      <c r="J27" s="142">
        <v>3</v>
      </c>
      <c r="K27" s="177"/>
      <c r="L27" s="240">
        <f>SUM(M28:O28)</f>
        <v>0.11</v>
      </c>
      <c r="M27" s="108"/>
      <c r="N27" s="108"/>
      <c r="O27" s="108"/>
      <c r="P27" s="108"/>
    </row>
    <row r="28" spans="1:16" s="7" customFormat="1" ht="15" customHeight="1">
      <c r="A28" s="207">
        <v>0.11</v>
      </c>
      <c r="B28" s="208"/>
      <c r="C28" s="152"/>
      <c r="D28" s="129"/>
      <c r="E28" s="178"/>
      <c r="F28" s="141"/>
      <c r="G28" s="129"/>
      <c r="H28" s="178"/>
      <c r="I28" s="141"/>
      <c r="J28" s="129"/>
      <c r="K28" s="178"/>
      <c r="L28" s="241"/>
      <c r="M28" s="108">
        <f>IF(E27&gt;0,D27*A28,0)</f>
        <v>0.11</v>
      </c>
      <c r="N28" s="108">
        <f>IF(H27&gt;0,G27*A28,0)</f>
        <v>0</v>
      </c>
      <c r="O28" s="108">
        <f>IF(K27&gt;0,A28*J27,0)</f>
        <v>0</v>
      </c>
      <c r="P28" s="109"/>
    </row>
    <row r="29" spans="1:16" s="7" customFormat="1" ht="33" customHeight="1">
      <c r="A29" s="205" t="s">
        <v>94</v>
      </c>
      <c r="B29" s="206"/>
      <c r="C29" s="151" t="s">
        <v>384</v>
      </c>
      <c r="D29" s="142">
        <v>1</v>
      </c>
      <c r="E29" s="177" t="s">
        <v>241</v>
      </c>
      <c r="F29" s="140" t="s">
        <v>385</v>
      </c>
      <c r="G29" s="142">
        <v>2</v>
      </c>
      <c r="H29" s="177"/>
      <c r="I29" s="140" t="s">
        <v>386</v>
      </c>
      <c r="J29" s="142">
        <v>3</v>
      </c>
      <c r="K29" s="177"/>
      <c r="L29" s="240">
        <f>SUM(M30:O30)</f>
        <v>0.09</v>
      </c>
      <c r="M29" s="108"/>
      <c r="N29" s="108"/>
      <c r="O29" s="108"/>
      <c r="P29" s="109"/>
    </row>
    <row r="30" spans="1:16" s="7" customFormat="1" ht="15.75" customHeight="1" thickBot="1">
      <c r="A30" s="220">
        <v>0.09</v>
      </c>
      <c r="B30" s="221"/>
      <c r="C30" s="155"/>
      <c r="D30" s="143"/>
      <c r="E30" s="188"/>
      <c r="F30" s="156"/>
      <c r="G30" s="143"/>
      <c r="H30" s="188"/>
      <c r="I30" s="156"/>
      <c r="J30" s="143"/>
      <c r="K30" s="188"/>
      <c r="L30" s="241"/>
      <c r="M30" s="74">
        <f>IF(E29&gt;0,D29*A30,0)</f>
        <v>0.09</v>
      </c>
      <c r="N30" s="74">
        <f>IF(H29&gt;0,G29*A30,0)</f>
        <v>0</v>
      </c>
      <c r="O30" s="74">
        <f>IF(K29&gt;0,A30*J29,0)</f>
        <v>0</v>
      </c>
      <c r="P30" s="83"/>
    </row>
    <row r="31" spans="3:16" ht="52.5" customHeight="1" thickBot="1" thickTop="1">
      <c r="C31" s="192" t="s">
        <v>269</v>
      </c>
      <c r="D31" s="184"/>
      <c r="E31" s="185"/>
      <c r="F31" s="18" t="s">
        <v>267</v>
      </c>
      <c r="G31" s="18"/>
      <c r="H31" s="18"/>
      <c r="I31" s="12" t="s">
        <v>268</v>
      </c>
      <c r="L31" s="102">
        <f>SUM(L10:L30)</f>
        <v>1</v>
      </c>
      <c r="M31" s="74"/>
      <c r="N31" s="74"/>
      <c r="O31" s="74"/>
      <c r="P31" s="74"/>
    </row>
    <row r="32" spans="3:16" ht="15.75" customHeight="1" thickTop="1">
      <c r="C32" s="65"/>
      <c r="D32" s="86"/>
      <c r="E32" s="87"/>
      <c r="F32" s="19" t="s">
        <v>217</v>
      </c>
      <c r="G32" s="20"/>
      <c r="H32" s="20"/>
      <c r="I32" s="14" t="s">
        <v>263</v>
      </c>
      <c r="M32" s="74"/>
      <c r="N32" s="74"/>
      <c r="O32" s="74"/>
      <c r="P32" s="74"/>
    </row>
    <row r="33" spans="3:16" ht="15.75" customHeight="1">
      <c r="C33" s="68"/>
      <c r="D33" s="88"/>
      <c r="E33" s="89"/>
      <c r="F33" s="21" t="s">
        <v>218</v>
      </c>
      <c r="G33" s="22"/>
      <c r="H33" s="22"/>
      <c r="I33" s="15" t="s">
        <v>264</v>
      </c>
      <c r="M33" s="74"/>
      <c r="N33" s="74"/>
      <c r="O33" s="74"/>
      <c r="P33" s="74"/>
    </row>
    <row r="34" spans="3:16" ht="15.75" customHeight="1" thickBot="1">
      <c r="C34" s="103"/>
      <c r="D34" s="104"/>
      <c r="E34" s="105"/>
      <c r="F34" s="40" t="s">
        <v>219</v>
      </c>
      <c r="G34" s="41"/>
      <c r="H34" s="41"/>
      <c r="I34" s="42" t="s">
        <v>334</v>
      </c>
      <c r="M34" s="83"/>
      <c r="N34" s="83"/>
      <c r="O34" s="74"/>
      <c r="P34" s="74"/>
    </row>
    <row r="35" ht="24" customHeight="1">
      <c r="C35" s="43"/>
    </row>
    <row r="36" ht="24" customHeight="1"/>
    <row r="37" ht="24" customHeight="1"/>
    <row r="38" ht="24" customHeight="1"/>
  </sheetData>
  <mergeCells count="124">
    <mergeCell ref="L25:L26"/>
    <mergeCell ref="L27:L28"/>
    <mergeCell ref="L29:L30"/>
    <mergeCell ref="H25:H26"/>
    <mergeCell ref="K25:K26"/>
    <mergeCell ref="I29:I30"/>
    <mergeCell ref="H29:H30"/>
    <mergeCell ref="J29:J30"/>
    <mergeCell ref="J27:J28"/>
    <mergeCell ref="K27:K28"/>
    <mergeCell ref="H20:H21"/>
    <mergeCell ref="F20:F21"/>
    <mergeCell ref="C31:E31"/>
    <mergeCell ref="J25:J26"/>
    <mergeCell ref="D22:D24"/>
    <mergeCell ref="D25:D26"/>
    <mergeCell ref="E25:E26"/>
    <mergeCell ref="G25:G26"/>
    <mergeCell ref="J22:J24"/>
    <mergeCell ref="G22:G24"/>
    <mergeCell ref="A9:B9"/>
    <mergeCell ref="K22:K24"/>
    <mergeCell ref="I20:I21"/>
    <mergeCell ref="K20:K21"/>
    <mergeCell ref="I18:I19"/>
    <mergeCell ref="F22:F24"/>
    <mergeCell ref="J18:J19"/>
    <mergeCell ref="J20:J21"/>
    <mergeCell ref="H22:H24"/>
    <mergeCell ref="G20:G21"/>
    <mergeCell ref="M5:O5"/>
    <mergeCell ref="L14:L15"/>
    <mergeCell ref="L16:L17"/>
    <mergeCell ref="L18:L19"/>
    <mergeCell ref="L12:L13"/>
    <mergeCell ref="L10:L11"/>
    <mergeCell ref="B8:L8"/>
    <mergeCell ref="C9:E9"/>
    <mergeCell ref="F9:H9"/>
    <mergeCell ref="I9:K9"/>
    <mergeCell ref="L20:L21"/>
    <mergeCell ref="L22:L24"/>
    <mergeCell ref="C12:C13"/>
    <mergeCell ref="F12:F13"/>
    <mergeCell ref="I12:I13"/>
    <mergeCell ref="D12:D13"/>
    <mergeCell ref="E12:E13"/>
    <mergeCell ref="G12:G13"/>
    <mergeCell ref="H12:H13"/>
    <mergeCell ref="J12:J13"/>
    <mergeCell ref="K12:K13"/>
    <mergeCell ref="C14:C15"/>
    <mergeCell ref="F14:F15"/>
    <mergeCell ref="I14:I15"/>
    <mergeCell ref="J14:J15"/>
    <mergeCell ref="H14:H15"/>
    <mergeCell ref="G14:G15"/>
    <mergeCell ref="E14:E15"/>
    <mergeCell ref="D14:D15"/>
    <mergeCell ref="K14:K15"/>
    <mergeCell ref="J16:J17"/>
    <mergeCell ref="K16:K17"/>
    <mergeCell ref="F18:F19"/>
    <mergeCell ref="H18:H19"/>
    <mergeCell ref="G18:G19"/>
    <mergeCell ref="I16:I17"/>
    <mergeCell ref="G16:G17"/>
    <mergeCell ref="H16:H17"/>
    <mergeCell ref="K18:K19"/>
    <mergeCell ref="I25:I26"/>
    <mergeCell ref="A23:B24"/>
    <mergeCell ref="C20:C21"/>
    <mergeCell ref="C16:C17"/>
    <mergeCell ref="F16:F17"/>
    <mergeCell ref="E18:E19"/>
    <mergeCell ref="D18:D19"/>
    <mergeCell ref="C18:C19"/>
    <mergeCell ref="D16:D17"/>
    <mergeCell ref="E16:E17"/>
    <mergeCell ref="F27:F28"/>
    <mergeCell ref="I27:I28"/>
    <mergeCell ref="D27:D28"/>
    <mergeCell ref="E27:E28"/>
    <mergeCell ref="G27:G28"/>
    <mergeCell ref="H27:H28"/>
    <mergeCell ref="G10:G11"/>
    <mergeCell ref="F10:F11"/>
    <mergeCell ref="C25:C26"/>
    <mergeCell ref="C22:C24"/>
    <mergeCell ref="F25:F26"/>
    <mergeCell ref="D20:D21"/>
    <mergeCell ref="E20:E21"/>
    <mergeCell ref="D10:D11"/>
    <mergeCell ref="E10:E11"/>
    <mergeCell ref="H10:H11"/>
    <mergeCell ref="I10:I11"/>
    <mergeCell ref="J10:J11"/>
    <mergeCell ref="K10:K11"/>
    <mergeCell ref="A16:B16"/>
    <mergeCell ref="A17:B17"/>
    <mergeCell ref="A18:B18"/>
    <mergeCell ref="A19:B19"/>
    <mergeCell ref="A20:B20"/>
    <mergeCell ref="A21:B21"/>
    <mergeCell ref="D29:D30"/>
    <mergeCell ref="E29:E30"/>
    <mergeCell ref="A22:B22"/>
    <mergeCell ref="A29:B29"/>
    <mergeCell ref="A25:B25"/>
    <mergeCell ref="A26:B26"/>
    <mergeCell ref="A14:B14"/>
    <mergeCell ref="A15:B15"/>
    <mergeCell ref="A10:A13"/>
    <mergeCell ref="C10:C11"/>
    <mergeCell ref="K29:K30"/>
    <mergeCell ref="E22:E24"/>
    <mergeCell ref="A27:B27"/>
    <mergeCell ref="A28:B28"/>
    <mergeCell ref="A30:B30"/>
    <mergeCell ref="G29:G30"/>
    <mergeCell ref="C29:C30"/>
    <mergeCell ref="F29:F30"/>
    <mergeCell ref="I22:I24"/>
    <mergeCell ref="C27:C28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1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32">
    <pageSetUpPr fitToPage="1"/>
  </sheetPr>
  <dimension ref="A1:O35"/>
  <sheetViews>
    <sheetView showGridLines="0" zoomScale="75" zoomScaleNormal="75" workbookViewId="0" topLeftCell="A1">
      <selection activeCell="F14" sqref="F14:F15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18.57421875" style="0" customWidth="1"/>
    <col min="13" max="14" width="4.7109375" style="0" customWidth="1"/>
    <col min="15" max="15" width="16.2812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27" t="s">
        <v>375</v>
      </c>
      <c r="O3" s="17" t="s">
        <v>122</v>
      </c>
    </row>
    <row r="4" spans="1:15" ht="15.75">
      <c r="A4" s="27" t="s">
        <v>376</v>
      </c>
      <c r="O4" s="17"/>
    </row>
    <row r="5" spans="1:15" ht="15.75">
      <c r="A5" s="27" t="s">
        <v>150</v>
      </c>
      <c r="C5" s="4"/>
      <c r="D5" s="4"/>
      <c r="E5" s="4"/>
      <c r="F5" s="4" t="s">
        <v>76</v>
      </c>
      <c r="G5" s="4"/>
      <c r="H5" s="4"/>
      <c r="I5" s="4"/>
      <c r="J5" s="4"/>
      <c r="K5" s="4"/>
      <c r="L5" s="4"/>
      <c r="M5" s="150" t="s">
        <v>377</v>
      </c>
      <c r="N5" s="150"/>
      <c r="O5" s="150"/>
    </row>
    <row r="7" ht="3.75" customHeight="1" thickBot="1"/>
    <row r="8" spans="1:12" ht="23.25" customHeight="1" thickBot="1" thickTop="1">
      <c r="A8" s="34"/>
      <c r="B8" s="124" t="s">
        <v>216</v>
      </c>
      <c r="C8" s="124"/>
      <c r="D8" s="124"/>
      <c r="E8" s="124"/>
      <c r="F8" s="124"/>
      <c r="G8" s="124"/>
      <c r="H8" s="124"/>
      <c r="I8" s="124"/>
      <c r="J8" s="124"/>
      <c r="K8" s="124"/>
      <c r="L8" s="175"/>
    </row>
    <row r="9" spans="1:12" ht="36.75" customHeight="1" thickTop="1">
      <c r="A9" s="234" t="s">
        <v>262</v>
      </c>
      <c r="B9" s="235"/>
      <c r="C9" s="231" t="s">
        <v>217</v>
      </c>
      <c r="D9" s="149"/>
      <c r="E9" s="232"/>
      <c r="F9" s="233" t="s">
        <v>218</v>
      </c>
      <c r="G9" s="149"/>
      <c r="H9" s="232"/>
      <c r="I9" s="233" t="s">
        <v>219</v>
      </c>
      <c r="J9" s="149"/>
      <c r="K9" s="232"/>
      <c r="L9" s="16" t="s">
        <v>274</v>
      </c>
    </row>
    <row r="10" spans="1:15" ht="36.75" customHeight="1">
      <c r="A10" s="209" t="s">
        <v>221</v>
      </c>
      <c r="B10" s="106"/>
      <c r="C10" s="210"/>
      <c r="D10" s="216"/>
      <c r="E10" s="218"/>
      <c r="F10" s="212"/>
      <c r="G10" s="216"/>
      <c r="H10" s="218"/>
      <c r="I10" s="212"/>
      <c r="J10" s="216"/>
      <c r="K10" s="218"/>
      <c r="L10" s="242"/>
      <c r="M10" s="74"/>
      <c r="N10" s="74"/>
      <c r="O10" s="74"/>
    </row>
    <row r="11" spans="1:15" ht="19.5" customHeight="1">
      <c r="A11" s="209"/>
      <c r="B11" s="107"/>
      <c r="C11" s="211"/>
      <c r="D11" s="217"/>
      <c r="E11" s="219"/>
      <c r="F11" s="213"/>
      <c r="G11" s="217"/>
      <c r="H11" s="219"/>
      <c r="I11" s="213"/>
      <c r="J11" s="217"/>
      <c r="K11" s="219"/>
      <c r="L11" s="243"/>
      <c r="M11" s="74">
        <f>IF(E10&gt;0,B11*D10,0)</f>
        <v>0</v>
      </c>
      <c r="N11" s="74">
        <f>IF(H10&gt;0,G10*B11,0)</f>
        <v>0</v>
      </c>
      <c r="O11" s="74">
        <f>IF(K10&gt;0,B11*J10,0)</f>
        <v>0</v>
      </c>
    </row>
    <row r="12" spans="1:15" ht="33.75" customHeight="1">
      <c r="A12" s="209"/>
      <c r="B12" s="39" t="s">
        <v>221</v>
      </c>
      <c r="C12" s="151" t="s">
        <v>222</v>
      </c>
      <c r="D12" s="142">
        <v>1</v>
      </c>
      <c r="E12" s="177"/>
      <c r="F12" s="140" t="s">
        <v>342</v>
      </c>
      <c r="G12" s="142">
        <v>2</v>
      </c>
      <c r="H12" s="177" t="s">
        <v>241</v>
      </c>
      <c r="I12" s="140" t="s">
        <v>378</v>
      </c>
      <c r="J12" s="142">
        <v>3</v>
      </c>
      <c r="K12" s="177"/>
      <c r="L12" s="240">
        <f>SUM(M13:O13)</f>
        <v>0.12</v>
      </c>
      <c r="M12" s="74"/>
      <c r="N12" s="74"/>
      <c r="O12" s="74"/>
    </row>
    <row r="13" spans="1:15" s="7" customFormat="1" ht="26.25" customHeight="1">
      <c r="A13" s="209"/>
      <c r="B13" s="54">
        <v>0.06</v>
      </c>
      <c r="C13" s="152"/>
      <c r="D13" s="130"/>
      <c r="E13" s="178"/>
      <c r="F13" s="141"/>
      <c r="G13" s="130"/>
      <c r="H13" s="178"/>
      <c r="I13" s="141"/>
      <c r="J13" s="130"/>
      <c r="K13" s="178"/>
      <c r="L13" s="241"/>
      <c r="M13" s="74">
        <f>IF(E12&gt;0,B13*D12,0)</f>
        <v>0</v>
      </c>
      <c r="N13" s="74">
        <f>IF(H12&gt;0,G12*B13,0)</f>
        <v>0.12</v>
      </c>
      <c r="O13" s="74">
        <f>IF(K12&gt;0,B13*J12,0)</f>
        <v>0</v>
      </c>
    </row>
    <row r="14" spans="1:15" ht="23.25" customHeight="1">
      <c r="A14" s="205" t="s">
        <v>224</v>
      </c>
      <c r="B14" s="206"/>
      <c r="C14" s="151" t="s">
        <v>225</v>
      </c>
      <c r="D14" s="142">
        <v>1</v>
      </c>
      <c r="E14" s="177"/>
      <c r="F14" s="140" t="s">
        <v>379</v>
      </c>
      <c r="G14" s="142">
        <v>2</v>
      </c>
      <c r="H14" s="177"/>
      <c r="I14" s="140" t="s">
        <v>344</v>
      </c>
      <c r="J14" s="142">
        <v>3</v>
      </c>
      <c r="K14" s="177" t="s">
        <v>241</v>
      </c>
      <c r="L14" s="240">
        <f>SUM(M15:O15)</f>
        <v>0.39</v>
      </c>
      <c r="M14" s="74"/>
      <c r="N14" s="74"/>
      <c r="O14" s="74"/>
    </row>
    <row r="15" spans="1:15" ht="22.5" customHeight="1">
      <c r="A15" s="207">
        <v>0.13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241"/>
      <c r="M15" s="74">
        <f>IF(E14&gt;0,D14*A15,0)</f>
        <v>0</v>
      </c>
      <c r="N15" s="74">
        <f>IF(H14&gt;0,G14*A15,0)</f>
        <v>0</v>
      </c>
      <c r="O15" s="74">
        <f>IF(K14&gt;0,A15*J14,0)</f>
        <v>0.39</v>
      </c>
    </row>
    <row r="16" spans="1:15" ht="27.75" customHeight="1">
      <c r="A16" s="205" t="s">
        <v>227</v>
      </c>
      <c r="B16" s="206"/>
      <c r="C16" s="151" t="s">
        <v>345</v>
      </c>
      <c r="D16" s="142">
        <v>1</v>
      </c>
      <c r="E16" s="177"/>
      <c r="F16" s="140" t="s">
        <v>346</v>
      </c>
      <c r="G16" s="142">
        <v>2</v>
      </c>
      <c r="H16" s="177"/>
      <c r="I16" s="140" t="s">
        <v>255</v>
      </c>
      <c r="J16" s="142">
        <v>3</v>
      </c>
      <c r="K16" s="177" t="s">
        <v>241</v>
      </c>
      <c r="L16" s="240">
        <f>SUM(M17:O17)</f>
        <v>1.2000000000000002</v>
      </c>
      <c r="M16" s="74"/>
      <c r="N16" s="74"/>
      <c r="O16" s="74"/>
    </row>
    <row r="17" spans="1:15" s="7" customFormat="1" ht="17.25" customHeight="1">
      <c r="A17" s="207">
        <v>0.4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241"/>
      <c r="M17" s="74">
        <f>IF(E16&gt;0,D16*A17,0)</f>
        <v>0</v>
      </c>
      <c r="N17" s="74">
        <f>IF(H16&gt;0,G16*A17,0)</f>
        <v>0</v>
      </c>
      <c r="O17" s="74">
        <f>IF(K16&gt;0,A17*J16,0)</f>
        <v>1.2000000000000002</v>
      </c>
    </row>
    <row r="18" spans="1:15" ht="24.75" customHeight="1">
      <c r="A18" s="205" t="s">
        <v>228</v>
      </c>
      <c r="B18" s="206"/>
      <c r="C18" s="151" t="s">
        <v>380</v>
      </c>
      <c r="D18" s="142">
        <v>1</v>
      </c>
      <c r="E18" s="177"/>
      <c r="F18" s="140" t="s">
        <v>349</v>
      </c>
      <c r="G18" s="142">
        <v>2</v>
      </c>
      <c r="H18" s="177"/>
      <c r="I18" s="140" t="s">
        <v>381</v>
      </c>
      <c r="J18" s="142">
        <v>3</v>
      </c>
      <c r="K18" s="177" t="s">
        <v>241</v>
      </c>
      <c r="L18" s="240">
        <f>SUM(M19:O19)</f>
        <v>0.24</v>
      </c>
      <c r="M18" s="74"/>
      <c r="N18" s="74"/>
      <c r="O18" s="74"/>
    </row>
    <row r="19" spans="1:15" s="7" customFormat="1" ht="18" customHeight="1">
      <c r="A19" s="207">
        <v>0.08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241"/>
      <c r="M19" s="74">
        <f>IF(E18&gt;0,D18*A19,0)</f>
        <v>0</v>
      </c>
      <c r="N19" s="74">
        <f>IF(H18&gt;0,G18*A19,0)</f>
        <v>0</v>
      </c>
      <c r="O19" s="74">
        <f>IF(K18&gt;0,A19*J18,0)</f>
        <v>0.24</v>
      </c>
    </row>
    <row r="20" spans="1:15" ht="36.75" customHeight="1">
      <c r="A20" s="205" t="s">
        <v>261</v>
      </c>
      <c r="B20" s="206"/>
      <c r="C20" s="151" t="s">
        <v>352</v>
      </c>
      <c r="D20" s="142">
        <v>1</v>
      </c>
      <c r="E20" s="177"/>
      <c r="F20" s="140" t="s">
        <v>353</v>
      </c>
      <c r="G20" s="142">
        <v>2</v>
      </c>
      <c r="H20" s="177"/>
      <c r="I20" s="140" t="s">
        <v>371</v>
      </c>
      <c r="J20" s="142">
        <v>3</v>
      </c>
      <c r="K20" s="177" t="s">
        <v>241</v>
      </c>
      <c r="L20" s="240">
        <f>SUM(M21:O21)</f>
        <v>0.03</v>
      </c>
      <c r="M20" s="74"/>
      <c r="N20" s="74"/>
      <c r="O20" s="74"/>
    </row>
    <row r="21" spans="1:15" s="7" customFormat="1" ht="21" customHeight="1">
      <c r="A21" s="207">
        <v>0.01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241"/>
      <c r="M21" s="74">
        <f>IF(E20&gt;0,D20*A21,0)</f>
        <v>0</v>
      </c>
      <c r="N21" s="74">
        <f>IF(H20&gt;0,G20*A21,0)</f>
        <v>0</v>
      </c>
      <c r="O21" s="74">
        <f>IF(K20&gt;0,A21*J20,0)</f>
        <v>0.03</v>
      </c>
    </row>
    <row r="22" spans="1:15" ht="22.5" customHeight="1">
      <c r="A22" s="205" t="s">
        <v>234</v>
      </c>
      <c r="B22" s="206"/>
      <c r="C22" s="151" t="s">
        <v>355</v>
      </c>
      <c r="D22" s="142">
        <v>1</v>
      </c>
      <c r="E22" s="177"/>
      <c r="F22" s="140" t="s">
        <v>356</v>
      </c>
      <c r="G22" s="142">
        <v>2</v>
      </c>
      <c r="H22" s="177"/>
      <c r="I22" s="140" t="s">
        <v>357</v>
      </c>
      <c r="J22" s="142">
        <v>3</v>
      </c>
      <c r="K22" s="177" t="s">
        <v>241</v>
      </c>
      <c r="L22" s="244">
        <f>SUM(M23:O23)</f>
        <v>0.18</v>
      </c>
      <c r="M22" s="74"/>
      <c r="N22" s="74"/>
      <c r="O22" s="74"/>
    </row>
    <row r="23" spans="1:15" ht="14.25" customHeight="1">
      <c r="A23" s="214">
        <v>0.06</v>
      </c>
      <c r="B23" s="215"/>
      <c r="C23" s="153"/>
      <c r="D23" s="129"/>
      <c r="E23" s="193"/>
      <c r="F23" s="154"/>
      <c r="G23" s="129"/>
      <c r="H23" s="193"/>
      <c r="I23" s="154"/>
      <c r="J23" s="129"/>
      <c r="K23" s="193"/>
      <c r="L23" s="245"/>
      <c r="M23" s="74">
        <f>IF(E22&gt;0,D22*A23,0)</f>
        <v>0</v>
      </c>
      <c r="N23" s="74">
        <f>IF(H22&gt;0,G22*A23,0)</f>
        <v>0</v>
      </c>
      <c r="O23" s="74">
        <f>IF(K22&gt;0,A23*J22,0)</f>
        <v>0.18</v>
      </c>
    </row>
    <row r="24" spans="1:15" s="7" customFormat="1" ht="11.25" customHeight="1">
      <c r="A24" s="207"/>
      <c r="B24" s="208"/>
      <c r="C24" s="152"/>
      <c r="D24" s="130"/>
      <c r="E24" s="178"/>
      <c r="F24" s="141"/>
      <c r="G24" s="130"/>
      <c r="H24" s="178"/>
      <c r="I24" s="141"/>
      <c r="J24" s="130"/>
      <c r="K24" s="178"/>
      <c r="L24" s="246"/>
      <c r="M24" s="74"/>
      <c r="N24" s="74"/>
      <c r="O24" s="74"/>
    </row>
    <row r="25" spans="1:15" ht="14.25" customHeight="1">
      <c r="A25" s="205" t="s">
        <v>235</v>
      </c>
      <c r="B25" s="206"/>
      <c r="C25" s="151" t="s">
        <v>359</v>
      </c>
      <c r="D25" s="142">
        <v>1</v>
      </c>
      <c r="E25" s="177"/>
      <c r="F25" s="140" t="s">
        <v>382</v>
      </c>
      <c r="G25" s="142">
        <v>2</v>
      </c>
      <c r="H25" s="177"/>
      <c r="I25" s="140" t="s">
        <v>254</v>
      </c>
      <c r="J25" s="142">
        <v>3</v>
      </c>
      <c r="K25" s="177" t="s">
        <v>241</v>
      </c>
      <c r="L25" s="240">
        <f>SUM(M26:O26)</f>
        <v>0.18</v>
      </c>
      <c r="M25" s="74"/>
      <c r="N25" s="74"/>
      <c r="O25" s="74"/>
    </row>
    <row r="26" spans="1:15" s="7" customFormat="1" ht="21" customHeight="1">
      <c r="A26" s="207">
        <v>0.06</v>
      </c>
      <c r="B26" s="208"/>
      <c r="C26" s="152"/>
      <c r="D26" s="129"/>
      <c r="E26" s="178"/>
      <c r="F26" s="141"/>
      <c r="G26" s="129"/>
      <c r="H26" s="178"/>
      <c r="I26" s="141"/>
      <c r="J26" s="129"/>
      <c r="K26" s="178"/>
      <c r="L26" s="241"/>
      <c r="M26" s="74">
        <f>IF(E25&gt;0,D25*A26,0)</f>
        <v>0</v>
      </c>
      <c r="N26" s="74">
        <f>IF(H25&gt;0,G25*A26,0)</f>
        <v>0</v>
      </c>
      <c r="O26" s="74">
        <f>IF(K25&gt;0,A26*J25,0)</f>
        <v>0.18</v>
      </c>
    </row>
    <row r="27" spans="1:15" ht="33" customHeight="1">
      <c r="A27" s="205" t="s">
        <v>238</v>
      </c>
      <c r="B27" s="206"/>
      <c r="C27" s="151" t="s">
        <v>246</v>
      </c>
      <c r="D27" s="142">
        <v>1</v>
      </c>
      <c r="E27" s="177"/>
      <c r="F27" s="140" t="s">
        <v>362</v>
      </c>
      <c r="G27" s="142">
        <v>2</v>
      </c>
      <c r="H27" s="177"/>
      <c r="I27" s="140" t="s">
        <v>383</v>
      </c>
      <c r="J27" s="142">
        <v>3</v>
      </c>
      <c r="K27" s="177" t="s">
        <v>241</v>
      </c>
      <c r="L27" s="240">
        <f>SUM(M28:O28)</f>
        <v>0.33</v>
      </c>
      <c r="M27" s="74"/>
      <c r="N27" s="74"/>
      <c r="O27" s="74"/>
    </row>
    <row r="28" spans="1:15" s="7" customFormat="1" ht="15" customHeight="1">
      <c r="A28" s="207">
        <v>0.11</v>
      </c>
      <c r="B28" s="208"/>
      <c r="C28" s="152"/>
      <c r="D28" s="129"/>
      <c r="E28" s="178"/>
      <c r="F28" s="141"/>
      <c r="G28" s="129"/>
      <c r="H28" s="178"/>
      <c r="I28" s="141"/>
      <c r="J28" s="129"/>
      <c r="K28" s="178"/>
      <c r="L28" s="241"/>
      <c r="M28" s="74">
        <f>IF(E27&gt;0,D27*A28,0)</f>
        <v>0</v>
      </c>
      <c r="N28" s="74">
        <f>IF(H27&gt;0,G27*A28,0)</f>
        <v>0</v>
      </c>
      <c r="O28" s="74">
        <f>IF(K27&gt;0,A28*J27,0)</f>
        <v>0.33</v>
      </c>
    </row>
    <row r="29" spans="1:15" s="7" customFormat="1" ht="33" customHeight="1">
      <c r="A29" s="205" t="s">
        <v>94</v>
      </c>
      <c r="B29" s="206"/>
      <c r="C29" s="151" t="s">
        <v>384</v>
      </c>
      <c r="D29" s="142">
        <v>1</v>
      </c>
      <c r="E29" s="177"/>
      <c r="F29" s="140" t="s">
        <v>385</v>
      </c>
      <c r="G29" s="142">
        <v>2</v>
      </c>
      <c r="H29" s="177"/>
      <c r="I29" s="140" t="s">
        <v>386</v>
      </c>
      <c r="J29" s="142">
        <v>3</v>
      </c>
      <c r="K29" s="177" t="s">
        <v>241</v>
      </c>
      <c r="L29" s="240">
        <f>SUM(M30:O30)</f>
        <v>0.27</v>
      </c>
      <c r="M29" s="74"/>
      <c r="N29" s="74"/>
      <c r="O29" s="74"/>
    </row>
    <row r="30" spans="1:15" s="7" customFormat="1" ht="15.75" customHeight="1" thickBot="1">
      <c r="A30" s="220">
        <v>0.09</v>
      </c>
      <c r="B30" s="221"/>
      <c r="C30" s="155"/>
      <c r="D30" s="143"/>
      <c r="E30" s="188"/>
      <c r="F30" s="156"/>
      <c r="G30" s="143"/>
      <c r="H30" s="188"/>
      <c r="I30" s="156"/>
      <c r="J30" s="143"/>
      <c r="K30" s="188"/>
      <c r="L30" s="241"/>
      <c r="M30" s="74">
        <f>IF(E29&gt;0,D29*A30,0)</f>
        <v>0</v>
      </c>
      <c r="N30" s="74">
        <f>IF(H29&gt;0,G29*A30,0)</f>
        <v>0</v>
      </c>
      <c r="O30" s="74">
        <f>IF(K29&gt;0,A30*J29,0)</f>
        <v>0.27</v>
      </c>
    </row>
    <row r="31" spans="3:12" ht="52.5" customHeight="1" thickBot="1" thickTop="1">
      <c r="C31" s="192" t="s">
        <v>269</v>
      </c>
      <c r="D31" s="184"/>
      <c r="E31" s="185"/>
      <c r="F31" s="18" t="s">
        <v>267</v>
      </c>
      <c r="G31" s="18"/>
      <c r="H31" s="18"/>
      <c r="I31" s="12" t="s">
        <v>268</v>
      </c>
      <c r="L31" s="102">
        <f>SUM(L10:L30)</f>
        <v>2.9400000000000004</v>
      </c>
    </row>
    <row r="32" spans="3:9" ht="15.75" customHeight="1" thickTop="1">
      <c r="C32" s="65"/>
      <c r="D32" s="86"/>
      <c r="E32" s="87"/>
      <c r="F32" s="19" t="s">
        <v>217</v>
      </c>
      <c r="G32" s="20"/>
      <c r="H32" s="20"/>
      <c r="I32" s="14" t="s">
        <v>263</v>
      </c>
    </row>
    <row r="33" spans="3:9" ht="15.75" customHeight="1">
      <c r="C33" s="68"/>
      <c r="D33" s="88"/>
      <c r="E33" s="89"/>
      <c r="F33" s="21" t="s">
        <v>218</v>
      </c>
      <c r="G33" s="22"/>
      <c r="H33" s="22"/>
      <c r="I33" s="15" t="s">
        <v>264</v>
      </c>
    </row>
    <row r="34" spans="3:14" ht="15.75" customHeight="1" thickBot="1">
      <c r="C34" s="103"/>
      <c r="D34" s="104"/>
      <c r="E34" s="105"/>
      <c r="F34" s="40" t="s">
        <v>219</v>
      </c>
      <c r="G34" s="41"/>
      <c r="H34" s="41"/>
      <c r="I34" s="42" t="s">
        <v>334</v>
      </c>
      <c r="M34" s="7"/>
      <c r="N34" s="7"/>
    </row>
    <row r="35" ht="24" customHeight="1">
      <c r="C35" s="43"/>
    </row>
    <row r="36" ht="24" customHeight="1"/>
    <row r="37" ht="24" customHeight="1"/>
    <row r="38" ht="24" customHeight="1"/>
  </sheetData>
  <mergeCells count="124">
    <mergeCell ref="K29:K30"/>
    <mergeCell ref="E22:E24"/>
    <mergeCell ref="A27:B27"/>
    <mergeCell ref="A28:B28"/>
    <mergeCell ref="A30:B30"/>
    <mergeCell ref="G29:G30"/>
    <mergeCell ref="C29:C30"/>
    <mergeCell ref="F29:F30"/>
    <mergeCell ref="I22:I24"/>
    <mergeCell ref="C27:C28"/>
    <mergeCell ref="A14:B14"/>
    <mergeCell ref="A15:B15"/>
    <mergeCell ref="A10:A13"/>
    <mergeCell ref="C10:C11"/>
    <mergeCell ref="A20:B20"/>
    <mergeCell ref="A21:B21"/>
    <mergeCell ref="D29:D30"/>
    <mergeCell ref="E29:E30"/>
    <mergeCell ref="A22:B22"/>
    <mergeCell ref="A29:B29"/>
    <mergeCell ref="A25:B25"/>
    <mergeCell ref="A26:B26"/>
    <mergeCell ref="A16:B16"/>
    <mergeCell ref="A17:B17"/>
    <mergeCell ref="A18:B18"/>
    <mergeCell ref="A19:B19"/>
    <mergeCell ref="H10:H11"/>
    <mergeCell ref="I10:I11"/>
    <mergeCell ref="J10:J11"/>
    <mergeCell ref="K10:K11"/>
    <mergeCell ref="G10:G11"/>
    <mergeCell ref="F10:F11"/>
    <mergeCell ref="C25:C26"/>
    <mergeCell ref="C22:C24"/>
    <mergeCell ref="F25:F26"/>
    <mergeCell ref="D20:D21"/>
    <mergeCell ref="E20:E21"/>
    <mergeCell ref="D10:D11"/>
    <mergeCell ref="E10:E11"/>
    <mergeCell ref="F27:F28"/>
    <mergeCell ref="I27:I28"/>
    <mergeCell ref="D27:D28"/>
    <mergeCell ref="E27:E28"/>
    <mergeCell ref="G27:G28"/>
    <mergeCell ref="H27:H28"/>
    <mergeCell ref="I25:I26"/>
    <mergeCell ref="A23:B24"/>
    <mergeCell ref="C20:C21"/>
    <mergeCell ref="C16:C17"/>
    <mergeCell ref="F16:F17"/>
    <mergeCell ref="E18:E19"/>
    <mergeCell ref="D18:D19"/>
    <mergeCell ref="C18:C19"/>
    <mergeCell ref="D16:D17"/>
    <mergeCell ref="E16:E17"/>
    <mergeCell ref="J16:J17"/>
    <mergeCell ref="K16:K17"/>
    <mergeCell ref="F18:F19"/>
    <mergeCell ref="H18:H19"/>
    <mergeCell ref="G18:G19"/>
    <mergeCell ref="I16:I17"/>
    <mergeCell ref="G16:G17"/>
    <mergeCell ref="H16:H17"/>
    <mergeCell ref="K18:K19"/>
    <mergeCell ref="K12:K13"/>
    <mergeCell ref="C14:C15"/>
    <mergeCell ref="F14:F15"/>
    <mergeCell ref="I14:I15"/>
    <mergeCell ref="J14:J15"/>
    <mergeCell ref="H14:H15"/>
    <mergeCell ref="G14:G15"/>
    <mergeCell ref="E14:E15"/>
    <mergeCell ref="D14:D15"/>
    <mergeCell ref="K14:K15"/>
    <mergeCell ref="L20:L21"/>
    <mergeCell ref="L22:L24"/>
    <mergeCell ref="C12:C13"/>
    <mergeCell ref="F12:F13"/>
    <mergeCell ref="I12:I13"/>
    <mergeCell ref="D12:D13"/>
    <mergeCell ref="E12:E13"/>
    <mergeCell ref="G12:G13"/>
    <mergeCell ref="H12:H13"/>
    <mergeCell ref="J12:J13"/>
    <mergeCell ref="M5:O5"/>
    <mergeCell ref="L14:L15"/>
    <mergeCell ref="L16:L17"/>
    <mergeCell ref="L18:L19"/>
    <mergeCell ref="L12:L13"/>
    <mergeCell ref="L10:L11"/>
    <mergeCell ref="B8:L8"/>
    <mergeCell ref="C9:E9"/>
    <mergeCell ref="F9:H9"/>
    <mergeCell ref="I9:K9"/>
    <mergeCell ref="A9:B9"/>
    <mergeCell ref="K22:K24"/>
    <mergeCell ref="I20:I21"/>
    <mergeCell ref="K20:K21"/>
    <mergeCell ref="I18:I19"/>
    <mergeCell ref="F22:F24"/>
    <mergeCell ref="J18:J19"/>
    <mergeCell ref="J20:J21"/>
    <mergeCell ref="H22:H24"/>
    <mergeCell ref="G20:G21"/>
    <mergeCell ref="H20:H21"/>
    <mergeCell ref="F20:F21"/>
    <mergeCell ref="C31:E31"/>
    <mergeCell ref="J25:J26"/>
    <mergeCell ref="D22:D24"/>
    <mergeCell ref="D25:D26"/>
    <mergeCell ref="E25:E26"/>
    <mergeCell ref="G25:G26"/>
    <mergeCell ref="J22:J24"/>
    <mergeCell ref="G22:G24"/>
    <mergeCell ref="L25:L26"/>
    <mergeCell ref="L27:L28"/>
    <mergeCell ref="L29:L30"/>
    <mergeCell ref="H25:H26"/>
    <mergeCell ref="K25:K26"/>
    <mergeCell ref="I29:I30"/>
    <mergeCell ref="H29:H30"/>
    <mergeCell ref="J29:J30"/>
    <mergeCell ref="J27:J28"/>
    <mergeCell ref="K27:K28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1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N33"/>
  <sheetViews>
    <sheetView showGridLines="0" zoomScale="75" zoomScaleNormal="75" workbookViewId="0" topLeftCell="A1">
      <selection activeCell="F14" sqref="F14:F15"/>
    </sheetView>
  </sheetViews>
  <sheetFormatPr defaultColWidth="11.421875" defaultRowHeight="12.75"/>
  <cols>
    <col min="1" max="1" width="16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5.75">
      <c r="N3" s="17" t="s">
        <v>122</v>
      </c>
    </row>
    <row r="4" spans="1:14" ht="15.75">
      <c r="A4" s="44" t="s">
        <v>418</v>
      </c>
      <c r="N4" s="17"/>
    </row>
    <row r="5" spans="1:14" ht="15.75">
      <c r="A5" s="44" t="s">
        <v>419</v>
      </c>
      <c r="C5" s="4"/>
      <c r="D5" s="4"/>
      <c r="E5" s="4"/>
      <c r="F5" s="4"/>
      <c r="G5" s="4"/>
      <c r="H5" s="4"/>
      <c r="I5" s="4"/>
      <c r="J5" s="4"/>
      <c r="K5" s="4"/>
      <c r="L5" s="196" t="s">
        <v>420</v>
      </c>
      <c r="M5" s="150"/>
      <c r="N5" s="150"/>
    </row>
    <row r="7" ht="3.75" customHeight="1" thickBot="1"/>
    <row r="8" spans="1:11" ht="23.25" customHeight="1" thickBot="1" thickTop="1">
      <c r="A8" s="174" t="s">
        <v>216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6.75" customHeight="1" thickTop="1">
      <c r="A9" s="28" t="s">
        <v>262</v>
      </c>
      <c r="B9" s="126" t="s">
        <v>217</v>
      </c>
      <c r="C9" s="126"/>
      <c r="D9" s="127"/>
      <c r="E9" s="148" t="s">
        <v>218</v>
      </c>
      <c r="F9" s="126"/>
      <c r="G9" s="127"/>
      <c r="H9" s="148" t="s">
        <v>219</v>
      </c>
      <c r="I9" s="126"/>
      <c r="J9" s="127"/>
      <c r="K9" s="16" t="s">
        <v>274</v>
      </c>
    </row>
    <row r="10" spans="1:14" ht="63.75" customHeight="1">
      <c r="A10" s="29" t="s">
        <v>279</v>
      </c>
      <c r="B10" s="164" t="s">
        <v>222</v>
      </c>
      <c r="C10" s="142">
        <v>1</v>
      </c>
      <c r="D10" s="177"/>
      <c r="E10" s="140" t="s">
        <v>421</v>
      </c>
      <c r="F10" s="142">
        <v>2</v>
      </c>
      <c r="G10" s="177" t="s">
        <v>241</v>
      </c>
      <c r="H10" s="140" t="s">
        <v>422</v>
      </c>
      <c r="I10" s="142">
        <v>3</v>
      </c>
      <c r="J10" s="177"/>
      <c r="K10" s="247">
        <f>SUM(L11:N11)</f>
        <v>0.14</v>
      </c>
      <c r="L10" s="93"/>
      <c r="M10" s="93"/>
      <c r="N10" s="93"/>
    </row>
    <row r="11" spans="1:14" s="7" customFormat="1" ht="16.5" customHeight="1">
      <c r="A11" s="49">
        <v>0.07</v>
      </c>
      <c r="B11" s="165"/>
      <c r="C11" s="130"/>
      <c r="D11" s="178"/>
      <c r="E11" s="141"/>
      <c r="F11" s="129"/>
      <c r="G11" s="178"/>
      <c r="H11" s="141"/>
      <c r="I11" s="129"/>
      <c r="J11" s="178"/>
      <c r="K11" s="246"/>
      <c r="L11" s="85">
        <f>IF(D10&gt;0,A11*C10,0)</f>
        <v>0</v>
      </c>
      <c r="M11" s="85">
        <f>IF(G10&gt;0,A11*F10,0)</f>
        <v>0.14</v>
      </c>
      <c r="N11" s="85">
        <f>IF(J10&gt;0,A11*I10,0)</f>
        <v>0</v>
      </c>
    </row>
    <row r="12" spans="1:14" ht="26.25" customHeight="1">
      <c r="A12" s="29" t="s">
        <v>282</v>
      </c>
      <c r="B12" s="164" t="s">
        <v>283</v>
      </c>
      <c r="C12" s="142">
        <v>1</v>
      </c>
      <c r="D12" s="177"/>
      <c r="E12" s="140" t="s">
        <v>313</v>
      </c>
      <c r="F12" s="142">
        <v>2</v>
      </c>
      <c r="G12" s="177" t="s">
        <v>241</v>
      </c>
      <c r="H12" s="140" t="s">
        <v>423</v>
      </c>
      <c r="I12" s="142">
        <v>3</v>
      </c>
      <c r="J12" s="177"/>
      <c r="K12" s="247">
        <f>SUM(L13:N13)</f>
        <v>0.18</v>
      </c>
      <c r="L12" s="85"/>
      <c r="M12" s="85"/>
      <c r="N12" s="85"/>
    </row>
    <row r="13" spans="1:14" ht="17.25" customHeight="1">
      <c r="A13" s="51">
        <v>0.09</v>
      </c>
      <c r="B13" s="165"/>
      <c r="C13" s="130"/>
      <c r="D13" s="178"/>
      <c r="E13" s="141"/>
      <c r="F13" s="129"/>
      <c r="G13" s="178"/>
      <c r="H13" s="141"/>
      <c r="I13" s="129"/>
      <c r="J13" s="178"/>
      <c r="K13" s="246"/>
      <c r="L13" s="85">
        <f>IF(D12&gt;0,A13*C12,0)</f>
        <v>0</v>
      </c>
      <c r="M13" s="85">
        <f>IF(G12&gt;0,A13*F12,0)</f>
        <v>0.18</v>
      </c>
      <c r="N13" s="85">
        <f>IF(J12&gt;0,A13*I12,0)</f>
        <v>0</v>
      </c>
    </row>
    <row r="14" spans="1:14" ht="45.75" customHeight="1">
      <c r="A14" s="29" t="s">
        <v>285</v>
      </c>
      <c r="B14" s="164" t="s">
        <v>315</v>
      </c>
      <c r="C14" s="142">
        <v>1</v>
      </c>
      <c r="D14" s="177"/>
      <c r="E14" s="140" t="s">
        <v>316</v>
      </c>
      <c r="F14" s="142">
        <v>2</v>
      </c>
      <c r="G14" s="177" t="s">
        <v>241</v>
      </c>
      <c r="H14" s="140" t="s">
        <v>317</v>
      </c>
      <c r="I14" s="142">
        <v>3</v>
      </c>
      <c r="J14" s="177"/>
      <c r="K14" s="247">
        <f>SUM(L15:N15)</f>
        <v>0.58</v>
      </c>
      <c r="L14" s="84"/>
      <c r="M14" s="84"/>
      <c r="N14" s="84"/>
    </row>
    <row r="15" spans="1:14" s="7" customFormat="1" ht="17.25" customHeight="1">
      <c r="A15" s="51">
        <v>0.29</v>
      </c>
      <c r="B15" s="165"/>
      <c r="C15" s="130"/>
      <c r="D15" s="178"/>
      <c r="E15" s="141"/>
      <c r="F15" s="129"/>
      <c r="G15" s="178"/>
      <c r="H15" s="141"/>
      <c r="I15" s="129"/>
      <c r="J15" s="178"/>
      <c r="K15" s="246"/>
      <c r="L15" s="85">
        <f>IF(D14&gt;0,A15*C14,0)</f>
        <v>0</v>
      </c>
      <c r="M15" s="85">
        <f>IF(G14&gt;0,A15*F14,0)</f>
        <v>0.58</v>
      </c>
      <c r="N15" s="85">
        <f>IF(J14&gt;0,A15*I14,0)</f>
        <v>0</v>
      </c>
    </row>
    <row r="16" spans="1:14" ht="19.5" customHeight="1">
      <c r="A16" s="29" t="s">
        <v>289</v>
      </c>
      <c r="B16" s="164" t="s">
        <v>424</v>
      </c>
      <c r="C16" s="142">
        <v>1</v>
      </c>
      <c r="D16" s="177"/>
      <c r="E16" s="140" t="s">
        <v>425</v>
      </c>
      <c r="F16" s="142">
        <v>2</v>
      </c>
      <c r="G16" s="177" t="s">
        <v>241</v>
      </c>
      <c r="H16" s="140" t="s">
        <v>426</v>
      </c>
      <c r="I16" s="142">
        <v>3</v>
      </c>
      <c r="J16" s="177"/>
      <c r="K16" s="247">
        <f>SUM(L17:N17)</f>
        <v>0.18</v>
      </c>
      <c r="L16" s="84"/>
      <c r="M16" s="84"/>
      <c r="N16" s="84"/>
    </row>
    <row r="17" spans="1:14" s="7" customFormat="1" ht="15" customHeight="1">
      <c r="A17" s="51">
        <v>0.09</v>
      </c>
      <c r="B17" s="165"/>
      <c r="C17" s="130"/>
      <c r="D17" s="178"/>
      <c r="E17" s="141"/>
      <c r="F17" s="129"/>
      <c r="G17" s="178"/>
      <c r="H17" s="141"/>
      <c r="I17" s="129"/>
      <c r="J17" s="178"/>
      <c r="K17" s="246"/>
      <c r="L17" s="85">
        <f>IF(D16&gt;0,A17*C16,0)</f>
        <v>0</v>
      </c>
      <c r="M17" s="85">
        <f>IF(G16&gt;0,A17*F16,0)</f>
        <v>0.18</v>
      </c>
      <c r="N17" s="85">
        <f>IF(J16&gt;0,A17*I16,0)</f>
        <v>0</v>
      </c>
    </row>
    <row r="18" spans="1:14" ht="52.5" customHeight="1">
      <c r="A18" s="29" t="s">
        <v>321</v>
      </c>
      <c r="B18" s="164" t="s">
        <v>322</v>
      </c>
      <c r="C18" s="142">
        <v>1</v>
      </c>
      <c r="D18" s="177"/>
      <c r="E18" s="140" t="s">
        <v>323</v>
      </c>
      <c r="F18" s="142">
        <v>2</v>
      </c>
      <c r="G18" s="177" t="s">
        <v>241</v>
      </c>
      <c r="H18" s="140" t="s">
        <v>324</v>
      </c>
      <c r="I18" s="142">
        <v>3</v>
      </c>
      <c r="J18" s="177"/>
      <c r="K18" s="247">
        <f>SUM(L19:N20)</f>
        <v>0.02</v>
      </c>
      <c r="L18" s="85"/>
      <c r="M18" s="85"/>
      <c r="N18" s="85"/>
    </row>
    <row r="19" spans="1:14" ht="14.25" customHeight="1">
      <c r="A19" s="194">
        <v>0.01</v>
      </c>
      <c r="B19" s="173"/>
      <c r="C19" s="129"/>
      <c r="D19" s="193"/>
      <c r="E19" s="154"/>
      <c r="F19" s="129"/>
      <c r="G19" s="193"/>
      <c r="H19" s="154"/>
      <c r="I19" s="129"/>
      <c r="J19" s="193"/>
      <c r="K19" s="245"/>
      <c r="L19" s="182">
        <f>IF(D18&gt;0,A19*C18,0)</f>
        <v>0</v>
      </c>
      <c r="M19" s="176">
        <f>IF(G18&gt;0,A19*F18,0)</f>
        <v>0.02</v>
      </c>
      <c r="N19" s="176">
        <f>IF(J18&gt;0,A19*I18,0)</f>
        <v>0</v>
      </c>
    </row>
    <row r="20" spans="1:14" s="7" customFormat="1" ht="7.5" customHeight="1">
      <c r="A20" s="195"/>
      <c r="B20" s="165"/>
      <c r="C20" s="130"/>
      <c r="D20" s="178"/>
      <c r="E20" s="141"/>
      <c r="F20" s="130"/>
      <c r="G20" s="178"/>
      <c r="H20" s="141"/>
      <c r="I20" s="130"/>
      <c r="J20" s="178"/>
      <c r="K20" s="246"/>
      <c r="L20" s="182"/>
      <c r="M20" s="176"/>
      <c r="N20" s="176"/>
    </row>
    <row r="21" spans="1:14" s="7" customFormat="1" ht="36" customHeight="1">
      <c r="A21" s="29" t="s">
        <v>294</v>
      </c>
      <c r="B21" s="164" t="s">
        <v>325</v>
      </c>
      <c r="C21" s="142">
        <v>1</v>
      </c>
      <c r="D21" s="177"/>
      <c r="E21" s="140" t="s">
        <v>326</v>
      </c>
      <c r="F21" s="142">
        <v>2</v>
      </c>
      <c r="G21" s="177" t="s">
        <v>241</v>
      </c>
      <c r="H21" s="140" t="s">
        <v>427</v>
      </c>
      <c r="I21" s="142">
        <v>3</v>
      </c>
      <c r="J21" s="177"/>
      <c r="K21" s="247">
        <f>SUM(L22:N22)</f>
        <v>0.22</v>
      </c>
      <c r="L21" s="84"/>
      <c r="M21" s="84"/>
      <c r="N21" s="84"/>
    </row>
    <row r="22" spans="1:14" s="7" customFormat="1" ht="15" customHeight="1">
      <c r="A22" s="51">
        <v>0.11</v>
      </c>
      <c r="B22" s="165"/>
      <c r="C22" s="130"/>
      <c r="D22" s="178"/>
      <c r="E22" s="141"/>
      <c r="F22" s="130"/>
      <c r="G22" s="178"/>
      <c r="H22" s="141"/>
      <c r="I22" s="130"/>
      <c r="J22" s="178"/>
      <c r="K22" s="246"/>
      <c r="L22" s="85">
        <f>IF(D21&gt;0,A22*C21,0)</f>
        <v>0</v>
      </c>
      <c r="M22" s="85">
        <f>IF(G21&gt;0,A22*F21,0)</f>
        <v>0.22</v>
      </c>
      <c r="N22" s="85">
        <f>IF(J21&gt;0,A22*I21,0)</f>
        <v>0</v>
      </c>
    </row>
    <row r="23" spans="1:14" s="7" customFormat="1" ht="22.5" customHeight="1">
      <c r="A23" s="29" t="s">
        <v>297</v>
      </c>
      <c r="B23" s="164" t="s">
        <v>327</v>
      </c>
      <c r="C23" s="142">
        <v>1</v>
      </c>
      <c r="D23" s="177"/>
      <c r="E23" s="140" t="s">
        <v>328</v>
      </c>
      <c r="F23" s="142">
        <v>2</v>
      </c>
      <c r="G23" s="177" t="s">
        <v>241</v>
      </c>
      <c r="H23" s="140" t="s">
        <v>428</v>
      </c>
      <c r="I23" s="142">
        <v>3</v>
      </c>
      <c r="J23" s="177"/>
      <c r="K23" s="247">
        <f>SUM(L24:N24)</f>
        <v>0.14</v>
      </c>
      <c r="L23" s="84"/>
      <c r="M23" s="84"/>
      <c r="N23" s="84"/>
    </row>
    <row r="24" spans="1:14" s="7" customFormat="1" ht="21" customHeight="1">
      <c r="A24" s="51">
        <v>0.07</v>
      </c>
      <c r="B24" s="165"/>
      <c r="C24" s="130"/>
      <c r="D24" s="178"/>
      <c r="E24" s="141"/>
      <c r="F24" s="130"/>
      <c r="G24" s="178"/>
      <c r="H24" s="141"/>
      <c r="I24" s="130"/>
      <c r="J24" s="178"/>
      <c r="K24" s="246"/>
      <c r="L24" s="85">
        <f>IF(D23&gt;0,A24*C23,0)</f>
        <v>0</v>
      </c>
      <c r="M24" s="85">
        <f>IF(G23&gt;0,A24*F23,0)</f>
        <v>0.14</v>
      </c>
      <c r="N24" s="85">
        <f>IF(J23&gt;0,A24*I23,0)</f>
        <v>0</v>
      </c>
    </row>
    <row r="25" spans="1:14" ht="27.75" customHeight="1">
      <c r="A25" s="29" t="s">
        <v>300</v>
      </c>
      <c r="B25" s="164" t="s">
        <v>301</v>
      </c>
      <c r="C25" s="142">
        <v>1</v>
      </c>
      <c r="D25" s="177"/>
      <c r="E25" s="140" t="s">
        <v>429</v>
      </c>
      <c r="F25" s="142">
        <v>2</v>
      </c>
      <c r="G25" s="177" t="s">
        <v>241</v>
      </c>
      <c r="H25" s="140" t="s">
        <v>302</v>
      </c>
      <c r="I25" s="142">
        <v>3</v>
      </c>
      <c r="J25" s="177"/>
      <c r="K25" s="247">
        <f>SUM(L26:N26)</f>
        <v>0.22</v>
      </c>
      <c r="L25" s="84"/>
      <c r="M25" s="84"/>
      <c r="N25" s="84"/>
    </row>
    <row r="26" spans="1:14" s="7" customFormat="1" ht="21" customHeight="1">
      <c r="A26" s="51">
        <v>0.11</v>
      </c>
      <c r="B26" s="165"/>
      <c r="C26" s="129"/>
      <c r="D26" s="178"/>
      <c r="E26" s="141"/>
      <c r="F26" s="129"/>
      <c r="G26" s="178"/>
      <c r="H26" s="141"/>
      <c r="I26" s="129"/>
      <c r="J26" s="178"/>
      <c r="K26" s="246"/>
      <c r="L26" s="85">
        <f>IF(D25&gt;0,A26*C25,0)</f>
        <v>0</v>
      </c>
      <c r="M26" s="85">
        <f>IF(G25&gt;0,A26*F25,0)</f>
        <v>0.22</v>
      </c>
      <c r="N26" s="85">
        <f>IF(J25&gt;0,A26*I25,0)</f>
        <v>0</v>
      </c>
    </row>
    <row r="27" spans="1:14" s="7" customFormat="1" ht="37.5" customHeight="1">
      <c r="A27" s="29" t="s">
        <v>503</v>
      </c>
      <c r="B27" s="164" t="s">
        <v>430</v>
      </c>
      <c r="C27" s="142">
        <v>1</v>
      </c>
      <c r="D27" s="177"/>
      <c r="E27" s="140" t="s">
        <v>431</v>
      </c>
      <c r="F27" s="142">
        <v>2</v>
      </c>
      <c r="G27" s="177" t="s">
        <v>241</v>
      </c>
      <c r="H27" s="140" t="s">
        <v>432</v>
      </c>
      <c r="I27" s="142">
        <v>3</v>
      </c>
      <c r="J27" s="177"/>
      <c r="K27" s="247">
        <f>SUM(L28:N28)</f>
        <v>0.32</v>
      </c>
      <c r="L27" s="84"/>
      <c r="M27" s="84"/>
      <c r="N27" s="84"/>
    </row>
    <row r="28" spans="1:14" s="7" customFormat="1" ht="18" customHeight="1" thickBot="1">
      <c r="A28" s="52">
        <v>0.16</v>
      </c>
      <c r="B28" s="187"/>
      <c r="C28" s="143"/>
      <c r="D28" s="188"/>
      <c r="E28" s="156"/>
      <c r="F28" s="143"/>
      <c r="G28" s="188"/>
      <c r="H28" s="156"/>
      <c r="I28" s="143"/>
      <c r="J28" s="188"/>
      <c r="K28" s="246"/>
      <c r="L28" s="85">
        <f>IF(D27&gt;0,A28*C27,0)</f>
        <v>0</v>
      </c>
      <c r="M28" s="85">
        <f>IF(G27&gt;0,A28*F27,0)</f>
        <v>0.32</v>
      </c>
      <c r="N28" s="85">
        <f>IF(J27&gt;0,A28*I27,0)</f>
        <v>0</v>
      </c>
    </row>
    <row r="29" spans="2:14" ht="52.5" customHeight="1" thickBot="1" thickTop="1">
      <c r="B29" s="192" t="s">
        <v>269</v>
      </c>
      <c r="C29" s="184"/>
      <c r="D29" s="185"/>
      <c r="E29" s="183" t="s">
        <v>267</v>
      </c>
      <c r="F29" s="184"/>
      <c r="G29" s="185"/>
      <c r="H29" s="12" t="s">
        <v>268</v>
      </c>
      <c r="K29" s="110">
        <f>SUM(K10:K28)</f>
        <v>2</v>
      </c>
      <c r="N29" s="7"/>
    </row>
    <row r="30" spans="2:8" ht="15.75" customHeight="1" thickTop="1">
      <c r="B30" s="65"/>
      <c r="C30" s="86"/>
      <c r="D30" s="87"/>
      <c r="E30" s="179" t="s">
        <v>217</v>
      </c>
      <c r="F30" s="180"/>
      <c r="G30" s="131"/>
      <c r="H30" s="14" t="s">
        <v>263</v>
      </c>
    </row>
    <row r="31" spans="2:13" ht="15.75" customHeight="1">
      <c r="B31" s="68"/>
      <c r="C31" s="88"/>
      <c r="D31" s="89"/>
      <c r="E31" s="179" t="s">
        <v>218</v>
      </c>
      <c r="F31" s="180"/>
      <c r="G31" s="131"/>
      <c r="H31" s="15" t="s">
        <v>264</v>
      </c>
      <c r="L31" s="7"/>
      <c r="M31" s="7"/>
    </row>
    <row r="32" spans="2:13" ht="15.75" customHeight="1" thickBot="1">
      <c r="B32" s="90"/>
      <c r="C32" s="91"/>
      <c r="D32" s="92"/>
      <c r="E32" s="189" t="s">
        <v>219</v>
      </c>
      <c r="F32" s="190"/>
      <c r="G32" s="191"/>
      <c r="H32" s="33" t="s">
        <v>334</v>
      </c>
      <c r="L32" s="7"/>
      <c r="M32" s="7"/>
    </row>
    <row r="33" spans="2:10" ht="15.75" customHeight="1" thickTop="1">
      <c r="B33" s="248" t="s">
        <v>433</v>
      </c>
      <c r="C33" s="248"/>
      <c r="D33" s="248"/>
      <c r="E33" s="248"/>
      <c r="F33" s="248"/>
      <c r="G33" s="248"/>
      <c r="H33" s="248"/>
      <c r="I33" s="248"/>
      <c r="J33" s="248"/>
    </row>
    <row r="34" ht="24" customHeight="1"/>
    <row r="35" ht="24" customHeight="1"/>
    <row r="36" ht="24" customHeight="1"/>
    <row r="37" ht="24" customHeight="1"/>
  </sheetData>
  <mergeCells count="105">
    <mergeCell ref="I25:I26"/>
    <mergeCell ref="J25:J26"/>
    <mergeCell ref="C25:C26"/>
    <mergeCell ref="D25:D26"/>
    <mergeCell ref="F25:F26"/>
    <mergeCell ref="G25:G26"/>
    <mergeCell ref="C18:C20"/>
    <mergeCell ref="I18:I20"/>
    <mergeCell ref="F18:F20"/>
    <mergeCell ref="D18:D20"/>
    <mergeCell ref="G18:G20"/>
    <mergeCell ref="J18:J20"/>
    <mergeCell ref="H16:H17"/>
    <mergeCell ref="J16:J17"/>
    <mergeCell ref="L5:N5"/>
    <mergeCell ref="K12:K13"/>
    <mergeCell ref="K14:K15"/>
    <mergeCell ref="A8:K8"/>
    <mergeCell ref="B9:D9"/>
    <mergeCell ref="E9:G9"/>
    <mergeCell ref="H9:J9"/>
    <mergeCell ref="I10:I11"/>
    <mergeCell ref="J10:J11"/>
    <mergeCell ref="K10:K11"/>
    <mergeCell ref="K16:K17"/>
    <mergeCell ref="I14:I15"/>
    <mergeCell ref="J14:J15"/>
    <mergeCell ref="J12:J13"/>
    <mergeCell ref="I16:I17"/>
    <mergeCell ref="B10:B11"/>
    <mergeCell ref="E10:E11"/>
    <mergeCell ref="H10:H11"/>
    <mergeCell ref="C10:C11"/>
    <mergeCell ref="D10:D11"/>
    <mergeCell ref="F10:F11"/>
    <mergeCell ref="G10:G11"/>
    <mergeCell ref="B12:B13"/>
    <mergeCell ref="E12:E13"/>
    <mergeCell ref="H12:H13"/>
    <mergeCell ref="I12:I13"/>
    <mergeCell ref="G12:G13"/>
    <mergeCell ref="F12:F13"/>
    <mergeCell ref="D12:D13"/>
    <mergeCell ref="C12:C13"/>
    <mergeCell ref="H14:H15"/>
    <mergeCell ref="C14:C15"/>
    <mergeCell ref="D14:D15"/>
    <mergeCell ref="F14:F15"/>
    <mergeCell ref="G14:G15"/>
    <mergeCell ref="B16:B17"/>
    <mergeCell ref="F16:F17"/>
    <mergeCell ref="G16:G17"/>
    <mergeCell ref="B14:B15"/>
    <mergeCell ref="E14:E15"/>
    <mergeCell ref="C16:C17"/>
    <mergeCell ref="D16:D17"/>
    <mergeCell ref="E16:E17"/>
    <mergeCell ref="B25:B26"/>
    <mergeCell ref="E25:E26"/>
    <mergeCell ref="H25:H26"/>
    <mergeCell ref="A19:A20"/>
    <mergeCell ref="B18:B20"/>
    <mergeCell ref="E18:E20"/>
    <mergeCell ref="H18:H20"/>
    <mergeCell ref="B23:B24"/>
    <mergeCell ref="H23:H24"/>
    <mergeCell ref="D23:D24"/>
    <mergeCell ref="B33:J33"/>
    <mergeCell ref="B27:B28"/>
    <mergeCell ref="E27:E28"/>
    <mergeCell ref="H27:H28"/>
    <mergeCell ref="C27:C28"/>
    <mergeCell ref="D27:D28"/>
    <mergeCell ref="F27:F28"/>
    <mergeCell ref="G27:G28"/>
    <mergeCell ref="I27:I28"/>
    <mergeCell ref="B29:D29"/>
    <mergeCell ref="G23:G24"/>
    <mergeCell ref="F23:F24"/>
    <mergeCell ref="I23:I24"/>
    <mergeCell ref="I21:I22"/>
    <mergeCell ref="C23:C24"/>
    <mergeCell ref="E23:E24"/>
    <mergeCell ref="J23:J24"/>
    <mergeCell ref="B21:B22"/>
    <mergeCell ref="E21:E22"/>
    <mergeCell ref="F21:F22"/>
    <mergeCell ref="C21:C22"/>
    <mergeCell ref="G21:G22"/>
    <mergeCell ref="D21:D22"/>
    <mergeCell ref="H21:H22"/>
    <mergeCell ref="E30:G30"/>
    <mergeCell ref="E31:G31"/>
    <mergeCell ref="E32:G32"/>
    <mergeCell ref="E29:G29"/>
    <mergeCell ref="L19:L20"/>
    <mergeCell ref="M19:M20"/>
    <mergeCell ref="N19:N20"/>
    <mergeCell ref="J27:J28"/>
    <mergeCell ref="J21:J22"/>
    <mergeCell ref="K21:K22"/>
    <mergeCell ref="K23:K24"/>
    <mergeCell ref="K18:K20"/>
    <mergeCell ref="K25:K26"/>
    <mergeCell ref="K27:K28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9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S35"/>
  <sheetViews>
    <sheetView showGridLines="0" zoomScale="70" zoomScaleNormal="70" workbookViewId="0" topLeftCell="A1">
      <selection activeCell="F14" sqref="F14:F15"/>
    </sheetView>
  </sheetViews>
  <sheetFormatPr defaultColWidth="11.421875" defaultRowHeight="12.75"/>
  <cols>
    <col min="1" max="1" width="16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  <col min="15" max="18" width="7.7109375" style="61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5.75">
      <c r="N3" s="17" t="s">
        <v>122</v>
      </c>
    </row>
    <row r="4" ht="15.75">
      <c r="N4" s="17"/>
    </row>
    <row r="5" spans="1:14" ht="15.75">
      <c r="A5" s="27" t="s">
        <v>151</v>
      </c>
      <c r="B5" s="4"/>
      <c r="C5" s="4"/>
      <c r="D5" s="4"/>
      <c r="E5" s="4"/>
      <c r="F5" s="4"/>
      <c r="G5" s="4"/>
      <c r="H5" s="4"/>
      <c r="I5" s="4"/>
      <c r="J5" s="4"/>
      <c r="K5" s="4"/>
      <c r="L5" s="150" t="s">
        <v>434</v>
      </c>
      <c r="M5" s="150"/>
      <c r="N5" s="150"/>
    </row>
    <row r="7" ht="3.75" customHeight="1" thickBot="1"/>
    <row r="8" spans="1:14" ht="23.25" customHeight="1" thickBot="1" thickTop="1">
      <c r="A8" s="123" t="s">
        <v>216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2"/>
      <c r="M8" s="2"/>
      <c r="N8" s="3"/>
    </row>
    <row r="9" spans="1:14" ht="36.75" customHeight="1" thickTop="1">
      <c r="A9" s="1" t="s">
        <v>262</v>
      </c>
      <c r="B9" s="125" t="s">
        <v>217</v>
      </c>
      <c r="C9" s="126"/>
      <c r="D9" s="127"/>
      <c r="E9" s="148" t="s">
        <v>218</v>
      </c>
      <c r="F9" s="126"/>
      <c r="G9" s="127"/>
      <c r="H9" s="148" t="s">
        <v>219</v>
      </c>
      <c r="I9" s="126"/>
      <c r="J9" s="127"/>
      <c r="K9" s="148" t="s">
        <v>220</v>
      </c>
      <c r="L9" s="149"/>
      <c r="M9" s="149"/>
      <c r="N9" s="16" t="s">
        <v>274</v>
      </c>
    </row>
    <row r="10" spans="1:19" ht="33.75" customHeight="1">
      <c r="A10" s="6" t="s">
        <v>221</v>
      </c>
      <c r="B10" s="151" t="s">
        <v>222</v>
      </c>
      <c r="C10" s="142">
        <v>1</v>
      </c>
      <c r="D10" s="177"/>
      <c r="E10" s="140" t="s">
        <v>435</v>
      </c>
      <c r="F10" s="142">
        <v>2</v>
      </c>
      <c r="G10" s="177"/>
      <c r="H10" s="140" t="s">
        <v>436</v>
      </c>
      <c r="I10" s="142">
        <v>3</v>
      </c>
      <c r="J10" s="177" t="s">
        <v>241</v>
      </c>
      <c r="K10" s="140" t="s">
        <v>223</v>
      </c>
      <c r="L10" s="142">
        <v>4</v>
      </c>
      <c r="M10" s="227"/>
      <c r="N10" s="244">
        <f>SUM(O11:R11)</f>
        <v>0.21000000000000002</v>
      </c>
      <c r="O10" s="76"/>
      <c r="P10" s="76"/>
      <c r="Q10" s="76"/>
      <c r="R10" s="76"/>
      <c r="S10" s="77"/>
    </row>
    <row r="11" spans="1:19" s="7" customFormat="1" ht="26.25" customHeight="1">
      <c r="A11" s="49">
        <v>0.07</v>
      </c>
      <c r="B11" s="152"/>
      <c r="C11" s="130"/>
      <c r="D11" s="178"/>
      <c r="E11" s="141"/>
      <c r="F11" s="129"/>
      <c r="G11" s="178"/>
      <c r="H11" s="141"/>
      <c r="I11" s="129"/>
      <c r="J11" s="178"/>
      <c r="K11" s="141"/>
      <c r="L11" s="129"/>
      <c r="M11" s="228"/>
      <c r="N11" s="246"/>
      <c r="O11" s="80">
        <f>IF(D10&gt;0,A11*C10,0)</f>
        <v>0</v>
      </c>
      <c r="P11" s="80">
        <f>IF(G10&gt;0,A11*F10,0)</f>
        <v>0</v>
      </c>
      <c r="Q11" s="80">
        <f>IF(J10&gt;0,A11*I10,0)</f>
        <v>0.21000000000000002</v>
      </c>
      <c r="R11" s="80">
        <f>0+IF(M10&gt;0,L10*A11,0)</f>
        <v>0</v>
      </c>
      <c r="S11" s="78"/>
    </row>
    <row r="12" spans="1:19" ht="23.25" customHeight="1">
      <c r="A12" s="6" t="s">
        <v>224</v>
      </c>
      <c r="B12" s="151" t="s">
        <v>225</v>
      </c>
      <c r="C12" s="142">
        <v>1</v>
      </c>
      <c r="D12" s="177"/>
      <c r="E12" s="140" t="s">
        <v>379</v>
      </c>
      <c r="F12" s="142">
        <v>2</v>
      </c>
      <c r="G12" s="177"/>
      <c r="H12" s="140" t="s">
        <v>344</v>
      </c>
      <c r="I12" s="142">
        <v>3</v>
      </c>
      <c r="J12" s="177" t="s">
        <v>241</v>
      </c>
      <c r="K12" s="140" t="s">
        <v>258</v>
      </c>
      <c r="L12" s="142">
        <v>4</v>
      </c>
      <c r="M12" s="227"/>
      <c r="N12" s="244">
        <f>SUM(O13:R13)</f>
        <v>0.27</v>
      </c>
      <c r="O12" s="76"/>
      <c r="P12" s="76"/>
      <c r="Q12" s="76"/>
      <c r="R12" s="76"/>
      <c r="S12" s="79"/>
    </row>
    <row r="13" spans="1:19" ht="22.5" customHeight="1">
      <c r="A13" s="51">
        <v>0.09</v>
      </c>
      <c r="B13" s="152"/>
      <c r="C13" s="130"/>
      <c r="D13" s="178"/>
      <c r="E13" s="141"/>
      <c r="F13" s="129"/>
      <c r="G13" s="178"/>
      <c r="H13" s="141"/>
      <c r="I13" s="129"/>
      <c r="J13" s="178"/>
      <c r="K13" s="141"/>
      <c r="L13" s="129"/>
      <c r="M13" s="228"/>
      <c r="N13" s="246"/>
      <c r="O13" s="80">
        <f>IF(D12&gt;0,A13*C12,0)</f>
        <v>0</v>
      </c>
      <c r="P13" s="80">
        <f>IF(G12&gt;0,A13*F12,0)</f>
        <v>0</v>
      </c>
      <c r="Q13" s="80">
        <f>IF(J12&gt;0,A13*I12,0)</f>
        <v>0.27</v>
      </c>
      <c r="R13" s="80">
        <f>0+IF(M12&gt;0,L12*A13,0)</f>
        <v>0</v>
      </c>
      <c r="S13" s="79"/>
    </row>
    <row r="14" spans="1:19" ht="31.5" customHeight="1">
      <c r="A14" s="6" t="s">
        <v>227</v>
      </c>
      <c r="B14" s="151" t="s">
        <v>345</v>
      </c>
      <c r="C14" s="142">
        <v>1</v>
      </c>
      <c r="D14" s="177"/>
      <c r="E14" s="140" t="s">
        <v>346</v>
      </c>
      <c r="F14" s="142">
        <v>2</v>
      </c>
      <c r="G14" s="177"/>
      <c r="H14" s="140" t="s">
        <v>437</v>
      </c>
      <c r="I14" s="142">
        <v>3</v>
      </c>
      <c r="J14" s="177" t="s">
        <v>241</v>
      </c>
      <c r="K14" s="140" t="s">
        <v>438</v>
      </c>
      <c r="L14" s="142">
        <v>4</v>
      </c>
      <c r="M14" s="227"/>
      <c r="N14" s="244">
        <f>SUM(O15:R15)</f>
        <v>0.6000000000000001</v>
      </c>
      <c r="O14" s="76"/>
      <c r="P14" s="76"/>
      <c r="Q14" s="76"/>
      <c r="R14" s="76"/>
      <c r="S14" s="79"/>
    </row>
    <row r="15" spans="1:19" s="7" customFormat="1" ht="30" customHeight="1">
      <c r="A15" s="51">
        <v>0.2</v>
      </c>
      <c r="B15" s="152"/>
      <c r="C15" s="130"/>
      <c r="D15" s="178"/>
      <c r="E15" s="141"/>
      <c r="F15" s="129"/>
      <c r="G15" s="178"/>
      <c r="H15" s="141"/>
      <c r="I15" s="129"/>
      <c r="J15" s="178"/>
      <c r="K15" s="141"/>
      <c r="L15" s="129"/>
      <c r="M15" s="228"/>
      <c r="N15" s="246"/>
      <c r="O15" s="80">
        <f>IF(D14&gt;0,A15*C14,0)</f>
        <v>0</v>
      </c>
      <c r="P15" s="80">
        <f>IF(G14&gt;0,A15*F14,0)</f>
        <v>0</v>
      </c>
      <c r="Q15" s="80">
        <f>IF(J14&gt;0,A15*I14,0)</f>
        <v>0.6000000000000001</v>
      </c>
      <c r="R15" s="80">
        <f>0+IF(M14&gt;0,L14*A15,0)</f>
        <v>0</v>
      </c>
      <c r="S15" s="78"/>
    </row>
    <row r="16" spans="1:19" ht="24.75" customHeight="1">
      <c r="A16" s="6" t="s">
        <v>228</v>
      </c>
      <c r="B16" s="151" t="s">
        <v>439</v>
      </c>
      <c r="C16" s="142">
        <v>1</v>
      </c>
      <c r="D16" s="177"/>
      <c r="E16" s="140" t="s">
        <v>440</v>
      </c>
      <c r="F16" s="142">
        <v>2</v>
      </c>
      <c r="G16" s="177"/>
      <c r="H16" s="140" t="s">
        <v>441</v>
      </c>
      <c r="I16" s="142">
        <v>3</v>
      </c>
      <c r="J16" s="177" t="s">
        <v>241</v>
      </c>
      <c r="K16" s="140" t="s">
        <v>442</v>
      </c>
      <c r="L16" s="142">
        <v>4</v>
      </c>
      <c r="M16" s="227"/>
      <c r="N16" s="244">
        <f>SUM(O17:R17)</f>
        <v>0.54</v>
      </c>
      <c r="O16" s="76"/>
      <c r="P16" s="76"/>
      <c r="Q16" s="76"/>
      <c r="R16" s="76"/>
      <c r="S16" s="79"/>
    </row>
    <row r="17" spans="1:19" s="7" customFormat="1" ht="18" customHeight="1">
      <c r="A17" s="51">
        <v>0.18</v>
      </c>
      <c r="B17" s="152"/>
      <c r="C17" s="130"/>
      <c r="D17" s="178"/>
      <c r="E17" s="141"/>
      <c r="F17" s="129"/>
      <c r="G17" s="178"/>
      <c r="H17" s="141"/>
      <c r="I17" s="129"/>
      <c r="J17" s="178"/>
      <c r="K17" s="141"/>
      <c r="L17" s="129"/>
      <c r="M17" s="228"/>
      <c r="N17" s="246"/>
      <c r="O17" s="80">
        <f>IF(D16&gt;0,A17*C16,0)</f>
        <v>0</v>
      </c>
      <c r="P17" s="80">
        <f>IF(G16&gt;0,A17*F16,0)</f>
        <v>0</v>
      </c>
      <c r="Q17" s="80">
        <f>IF(J16&gt;0,A17*I16,0)</f>
        <v>0.54</v>
      </c>
      <c r="R17" s="80">
        <f>0+IF(M16&gt;0,L16*A17,0)</f>
        <v>0</v>
      </c>
      <c r="S17" s="78"/>
    </row>
    <row r="18" spans="1:19" ht="38.25">
      <c r="A18" s="6" t="s">
        <v>261</v>
      </c>
      <c r="B18" s="151" t="s">
        <v>352</v>
      </c>
      <c r="C18" s="142">
        <v>1</v>
      </c>
      <c r="D18" s="177"/>
      <c r="E18" s="140" t="s">
        <v>353</v>
      </c>
      <c r="F18" s="142">
        <v>2</v>
      </c>
      <c r="G18" s="177"/>
      <c r="H18" s="140" t="s">
        <v>232</v>
      </c>
      <c r="I18" s="142">
        <v>3</v>
      </c>
      <c r="J18" s="177" t="s">
        <v>241</v>
      </c>
      <c r="K18" s="140" t="s">
        <v>233</v>
      </c>
      <c r="L18" s="142">
        <v>4</v>
      </c>
      <c r="M18" s="227"/>
      <c r="N18" s="244">
        <f>SUM(O19:R19)</f>
        <v>0.03</v>
      </c>
      <c r="O18" s="76"/>
      <c r="P18" s="76"/>
      <c r="Q18" s="76"/>
      <c r="R18" s="76"/>
      <c r="S18" s="79"/>
    </row>
    <row r="19" spans="1:19" s="7" customFormat="1" ht="21" customHeight="1">
      <c r="A19" s="51">
        <v>0.01</v>
      </c>
      <c r="B19" s="152"/>
      <c r="C19" s="130"/>
      <c r="D19" s="178"/>
      <c r="E19" s="141"/>
      <c r="F19" s="129"/>
      <c r="G19" s="178"/>
      <c r="H19" s="141"/>
      <c r="I19" s="129"/>
      <c r="J19" s="178"/>
      <c r="K19" s="141"/>
      <c r="L19" s="129"/>
      <c r="M19" s="228"/>
      <c r="N19" s="246"/>
      <c r="O19" s="80">
        <f>IF(D18&gt;0,A19*C18,0)</f>
        <v>0</v>
      </c>
      <c r="P19" s="80">
        <f>IF(G18&gt;0,A19*F18,0)</f>
        <v>0</v>
      </c>
      <c r="Q19" s="80">
        <f>IF(J18&gt;0,A19*I18,0)</f>
        <v>0.03</v>
      </c>
      <c r="R19" s="80">
        <f>0+IF(M18&gt;0,L18*A19,0)</f>
        <v>0</v>
      </c>
      <c r="S19" s="78"/>
    </row>
    <row r="20" spans="1:19" ht="28.5" customHeight="1">
      <c r="A20" s="5" t="s">
        <v>234</v>
      </c>
      <c r="B20" s="151" t="s">
        <v>355</v>
      </c>
      <c r="C20" s="142">
        <v>1</v>
      </c>
      <c r="D20" s="177"/>
      <c r="E20" s="140" t="s">
        <v>356</v>
      </c>
      <c r="F20" s="142">
        <v>2</v>
      </c>
      <c r="G20" s="177"/>
      <c r="H20" s="140" t="s">
        <v>443</v>
      </c>
      <c r="I20" s="142">
        <v>3</v>
      </c>
      <c r="J20" s="177" t="s">
        <v>241</v>
      </c>
      <c r="K20" s="140" t="s">
        <v>358</v>
      </c>
      <c r="L20" s="142">
        <v>4</v>
      </c>
      <c r="M20" s="227"/>
      <c r="N20" s="244">
        <f>SUM(O21:R21)</f>
        <v>0.12</v>
      </c>
      <c r="O20" s="76"/>
      <c r="P20" s="76"/>
      <c r="Q20" s="76"/>
      <c r="R20" s="76"/>
      <c r="S20" s="79"/>
    </row>
    <row r="21" spans="1:19" ht="14.25" customHeight="1">
      <c r="A21" s="194">
        <v>0.04</v>
      </c>
      <c r="B21" s="153"/>
      <c r="C21" s="129"/>
      <c r="D21" s="193"/>
      <c r="E21" s="154"/>
      <c r="F21" s="129"/>
      <c r="G21" s="193"/>
      <c r="H21" s="154"/>
      <c r="I21" s="129"/>
      <c r="J21" s="193"/>
      <c r="K21" s="154"/>
      <c r="L21" s="129"/>
      <c r="M21" s="236"/>
      <c r="N21" s="245"/>
      <c r="O21" s="80">
        <f>IF(D20&gt;0,A21*C20,0)</f>
        <v>0</v>
      </c>
      <c r="P21" s="80">
        <f>IF(G20&gt;0,A21*F20,0)</f>
        <v>0</v>
      </c>
      <c r="Q21" s="80">
        <f>IF(J20&gt;0,A21*I20,0)</f>
        <v>0.12</v>
      </c>
      <c r="R21" s="80">
        <f>0+IF(M20&gt;0,L20*A21,0)</f>
        <v>0</v>
      </c>
      <c r="S21" s="79"/>
    </row>
    <row r="22" spans="1:19" s="7" customFormat="1" ht="7.5" customHeight="1">
      <c r="A22" s="195"/>
      <c r="B22" s="152"/>
      <c r="C22" s="130"/>
      <c r="D22" s="178"/>
      <c r="E22" s="141"/>
      <c r="F22" s="130"/>
      <c r="G22" s="178"/>
      <c r="H22" s="141"/>
      <c r="I22" s="130"/>
      <c r="J22" s="178"/>
      <c r="K22" s="141"/>
      <c r="L22" s="130"/>
      <c r="M22" s="228"/>
      <c r="N22" s="246"/>
      <c r="O22" s="76"/>
      <c r="P22" s="76"/>
      <c r="Q22" s="76"/>
      <c r="R22" s="76"/>
      <c r="S22" s="79"/>
    </row>
    <row r="23" spans="1:19" ht="23.25" customHeight="1">
      <c r="A23" s="6" t="s">
        <v>235</v>
      </c>
      <c r="B23" s="151" t="s">
        <v>359</v>
      </c>
      <c r="C23" s="142">
        <v>1</v>
      </c>
      <c r="D23" s="177"/>
      <c r="E23" s="140" t="s">
        <v>360</v>
      </c>
      <c r="F23" s="142">
        <v>2</v>
      </c>
      <c r="G23" s="177"/>
      <c r="H23" s="140" t="s">
        <v>444</v>
      </c>
      <c r="I23" s="142">
        <v>3</v>
      </c>
      <c r="J23" s="177" t="s">
        <v>241</v>
      </c>
      <c r="K23" s="140" t="s">
        <v>446</v>
      </c>
      <c r="L23" s="142">
        <v>4</v>
      </c>
      <c r="M23" s="227"/>
      <c r="N23" s="244">
        <f>SUM(O24:R24)</f>
        <v>0.21000000000000002</v>
      </c>
      <c r="O23" s="80"/>
      <c r="P23" s="80"/>
      <c r="Q23" s="80"/>
      <c r="R23" s="80"/>
      <c r="S23" s="78"/>
    </row>
    <row r="24" spans="1:19" s="7" customFormat="1" ht="21" customHeight="1">
      <c r="A24" s="51">
        <v>0.07</v>
      </c>
      <c r="B24" s="152"/>
      <c r="C24" s="129"/>
      <c r="D24" s="178"/>
      <c r="E24" s="141"/>
      <c r="F24" s="129"/>
      <c r="G24" s="178"/>
      <c r="H24" s="141"/>
      <c r="I24" s="129"/>
      <c r="J24" s="178"/>
      <c r="K24" s="141"/>
      <c r="L24" s="129"/>
      <c r="M24" s="228"/>
      <c r="N24" s="246"/>
      <c r="O24" s="80">
        <f>IF(D23&gt;0,A24*C23,0)</f>
        <v>0</v>
      </c>
      <c r="P24" s="80">
        <f>IF(G23&gt;0,A24*F23,0)</f>
        <v>0</v>
      </c>
      <c r="Q24" s="80">
        <f>IF(J23&gt;0,A24*I23,0)</f>
        <v>0.21000000000000002</v>
      </c>
      <c r="R24" s="80">
        <f>0+IF(M23&gt;0,L23*A24,0)</f>
        <v>0</v>
      </c>
      <c r="S24" s="79"/>
    </row>
    <row r="25" spans="1:19" ht="32.25" customHeight="1">
      <c r="A25" s="6" t="s">
        <v>238</v>
      </c>
      <c r="B25" s="151" t="s">
        <v>246</v>
      </c>
      <c r="C25" s="142">
        <v>1</v>
      </c>
      <c r="D25" s="177"/>
      <c r="E25" s="140" t="s">
        <v>447</v>
      </c>
      <c r="F25" s="142">
        <v>2</v>
      </c>
      <c r="G25" s="177"/>
      <c r="H25" s="140" t="s">
        <v>448</v>
      </c>
      <c r="I25" s="142">
        <v>3</v>
      </c>
      <c r="J25" s="177" t="s">
        <v>241</v>
      </c>
      <c r="K25" s="140" t="s">
        <v>449</v>
      </c>
      <c r="L25" s="142">
        <v>4</v>
      </c>
      <c r="M25" s="227"/>
      <c r="N25" s="244">
        <f>SUM(O26:R26)</f>
        <v>0.33</v>
      </c>
      <c r="O25" s="80"/>
      <c r="P25" s="80"/>
      <c r="Q25" s="80"/>
      <c r="R25" s="80"/>
      <c r="S25" s="78"/>
    </row>
    <row r="26" spans="1:19" s="7" customFormat="1" ht="21" customHeight="1">
      <c r="A26" s="51">
        <v>0.11</v>
      </c>
      <c r="B26" s="152"/>
      <c r="C26" s="129"/>
      <c r="D26" s="178"/>
      <c r="E26" s="141"/>
      <c r="F26" s="129"/>
      <c r="G26" s="178"/>
      <c r="H26" s="141"/>
      <c r="I26" s="129"/>
      <c r="J26" s="178"/>
      <c r="K26" s="141"/>
      <c r="L26" s="129"/>
      <c r="M26" s="228"/>
      <c r="N26" s="246"/>
      <c r="O26" s="80">
        <f>IF(D25&gt;0,A26*C25,0)</f>
        <v>0</v>
      </c>
      <c r="P26" s="80">
        <f>IF(G25&gt;0,A26*F25,0)</f>
        <v>0</v>
      </c>
      <c r="Q26" s="80">
        <f>IF(J25&gt;0,A26*I25,0)</f>
        <v>0.33</v>
      </c>
      <c r="R26" s="80">
        <f>0+IF(M25&gt;0,L25*A26,0)</f>
        <v>0</v>
      </c>
      <c r="S26" s="78"/>
    </row>
    <row r="27" spans="1:19" s="7" customFormat="1" ht="39.75" customHeight="1">
      <c r="A27" s="6" t="s">
        <v>94</v>
      </c>
      <c r="B27" s="151" t="s">
        <v>450</v>
      </c>
      <c r="C27" s="142">
        <v>1</v>
      </c>
      <c r="D27" s="177"/>
      <c r="E27" s="140" t="s">
        <v>451</v>
      </c>
      <c r="F27" s="142">
        <v>2</v>
      </c>
      <c r="G27" s="177"/>
      <c r="H27" s="140" t="s">
        <v>252</v>
      </c>
      <c r="I27" s="142">
        <v>3</v>
      </c>
      <c r="J27" s="177" t="s">
        <v>241</v>
      </c>
      <c r="K27" s="140" t="s">
        <v>240</v>
      </c>
      <c r="L27" s="142">
        <v>4</v>
      </c>
      <c r="M27" s="227"/>
      <c r="N27" s="244">
        <f>SUM(O28:R28)</f>
        <v>0.42000000000000004</v>
      </c>
      <c r="O27" s="80"/>
      <c r="P27" s="80"/>
      <c r="Q27" s="80"/>
      <c r="R27" s="80"/>
      <c r="S27" s="78"/>
    </row>
    <row r="28" spans="1:18" s="7" customFormat="1" ht="18" customHeight="1">
      <c r="A28" s="53">
        <v>0.14</v>
      </c>
      <c r="B28" s="153"/>
      <c r="C28" s="129"/>
      <c r="D28" s="193"/>
      <c r="E28" s="154"/>
      <c r="F28" s="129"/>
      <c r="G28" s="193"/>
      <c r="H28" s="154"/>
      <c r="I28" s="129"/>
      <c r="J28" s="178"/>
      <c r="K28" s="154"/>
      <c r="L28" s="129"/>
      <c r="M28" s="236"/>
      <c r="N28" s="246"/>
      <c r="O28" s="80">
        <f>IF(D27&gt;0,A28*C27,0)</f>
        <v>0</v>
      </c>
      <c r="P28" s="80">
        <f>IF(G27&gt;0,A28*F27,0)</f>
        <v>0</v>
      </c>
      <c r="Q28" s="80">
        <f>IF(J27&gt;0,A28*I27,0)</f>
        <v>0.42000000000000004</v>
      </c>
      <c r="R28" s="80">
        <f>0+IF(M27&gt;0,L27*A28,0)</f>
        <v>0</v>
      </c>
    </row>
    <row r="29" spans="1:18" s="7" customFormat="1" ht="54" customHeight="1">
      <c r="A29" s="5" t="s">
        <v>452</v>
      </c>
      <c r="B29" s="151" t="s">
        <v>453</v>
      </c>
      <c r="C29" s="142">
        <v>1</v>
      </c>
      <c r="D29" s="177"/>
      <c r="E29" s="140" t="s">
        <v>454</v>
      </c>
      <c r="F29" s="142">
        <v>2</v>
      </c>
      <c r="G29" s="177"/>
      <c r="H29" s="140" t="s">
        <v>455</v>
      </c>
      <c r="I29" s="142">
        <v>3</v>
      </c>
      <c r="J29" s="177" t="s">
        <v>241</v>
      </c>
      <c r="K29" s="140" t="s">
        <v>456</v>
      </c>
      <c r="L29" s="142">
        <v>4</v>
      </c>
      <c r="M29" s="227"/>
      <c r="N29" s="244">
        <f>SUM(O30:R30)</f>
        <v>0.27</v>
      </c>
      <c r="O29" s="80"/>
      <c r="P29" s="80"/>
      <c r="Q29" s="80"/>
      <c r="R29" s="80"/>
    </row>
    <row r="30" spans="1:18" s="7" customFormat="1" ht="18" customHeight="1" thickBot="1">
      <c r="A30" s="52">
        <v>0.09</v>
      </c>
      <c r="B30" s="155"/>
      <c r="C30" s="143"/>
      <c r="D30" s="188"/>
      <c r="E30" s="156"/>
      <c r="F30" s="143"/>
      <c r="G30" s="188"/>
      <c r="H30" s="156"/>
      <c r="I30" s="143"/>
      <c r="J30" s="188"/>
      <c r="K30" s="156"/>
      <c r="L30" s="143"/>
      <c r="M30" s="237"/>
      <c r="N30" s="246"/>
      <c r="O30" s="80">
        <f>IF(D29&gt;0,A30*C29,0)</f>
        <v>0</v>
      </c>
      <c r="P30" s="80">
        <f>IF(G29&gt;0,A30*F29,0)</f>
        <v>0</v>
      </c>
      <c r="Q30" s="80">
        <f>IF(J29&gt;0,A30*I29,0)</f>
        <v>0.27</v>
      </c>
      <c r="R30" s="80">
        <f>0+IF(M29&gt;0,L29*A30,0)</f>
        <v>0</v>
      </c>
    </row>
    <row r="31" spans="5:18" ht="32.25" customHeight="1" thickBot="1" thickTop="1">
      <c r="E31" s="250" t="s">
        <v>269</v>
      </c>
      <c r="F31" s="249"/>
      <c r="G31" s="249"/>
      <c r="H31" s="249" t="s">
        <v>267</v>
      </c>
      <c r="I31" s="249"/>
      <c r="J31" s="249"/>
      <c r="K31" s="45" t="s">
        <v>268</v>
      </c>
      <c r="N31" s="111">
        <f>SUM(N10:N30)</f>
        <v>3</v>
      </c>
      <c r="O31" s="74"/>
      <c r="P31" s="74"/>
      <c r="Q31" s="74"/>
      <c r="R31" s="74"/>
    </row>
    <row r="32" spans="2:11" ht="15.75" customHeight="1" thickTop="1">
      <c r="B32" s="11"/>
      <c r="C32" s="11"/>
      <c r="D32" s="11"/>
      <c r="E32" s="65"/>
      <c r="F32" s="86"/>
      <c r="G32" s="87"/>
      <c r="H32" s="146" t="s">
        <v>217</v>
      </c>
      <c r="I32" s="147"/>
      <c r="J32" s="147"/>
      <c r="K32" s="14" t="s">
        <v>263</v>
      </c>
    </row>
    <row r="33" spans="2:11" ht="15.75" customHeight="1">
      <c r="B33" s="9"/>
      <c r="C33" s="9"/>
      <c r="D33" s="9"/>
      <c r="E33" s="68"/>
      <c r="F33" s="88"/>
      <c r="G33" s="89"/>
      <c r="H33" s="131" t="s">
        <v>218</v>
      </c>
      <c r="I33" s="128"/>
      <c r="J33" s="128"/>
      <c r="K33" s="15" t="s">
        <v>264</v>
      </c>
    </row>
    <row r="34" spans="2:13" ht="15.75" customHeight="1">
      <c r="B34" s="9"/>
      <c r="C34" s="9"/>
      <c r="D34" s="9"/>
      <c r="E34" s="68"/>
      <c r="F34" s="88"/>
      <c r="G34" s="89"/>
      <c r="H34" s="131" t="s">
        <v>219</v>
      </c>
      <c r="I34" s="128"/>
      <c r="J34" s="128"/>
      <c r="K34" s="15" t="s">
        <v>266</v>
      </c>
      <c r="L34" s="7"/>
      <c r="M34" s="7"/>
    </row>
    <row r="35" spans="2:13" ht="15.75" customHeight="1" thickBot="1">
      <c r="B35" s="11"/>
      <c r="C35" s="11"/>
      <c r="D35" s="11"/>
      <c r="E35" s="71"/>
      <c r="F35" s="100"/>
      <c r="G35" s="101"/>
      <c r="H35" s="144" t="s">
        <v>220</v>
      </c>
      <c r="I35" s="145"/>
      <c r="J35" s="145"/>
      <c r="K35" s="13" t="s">
        <v>265</v>
      </c>
      <c r="L35" s="7"/>
      <c r="M35" s="7"/>
    </row>
    <row r="36" ht="24" customHeight="1" thickTop="1"/>
    <row r="37" ht="24" customHeight="1"/>
    <row r="38" ht="24" customHeight="1"/>
    <row r="39" ht="24" customHeight="1"/>
  </sheetData>
  <mergeCells count="143">
    <mergeCell ref="E31:G31"/>
    <mergeCell ref="N23:N24"/>
    <mergeCell ref="N25:N26"/>
    <mergeCell ref="N27:N28"/>
    <mergeCell ref="M27:M28"/>
    <mergeCell ref="M25:M26"/>
    <mergeCell ref="G23:G24"/>
    <mergeCell ref="K23:K24"/>
    <mergeCell ref="L27:L28"/>
    <mergeCell ref="M23:M24"/>
    <mergeCell ref="H35:J35"/>
    <mergeCell ref="H31:J31"/>
    <mergeCell ref="H32:J32"/>
    <mergeCell ref="H33:J33"/>
    <mergeCell ref="H34:J34"/>
    <mergeCell ref="L25:L26"/>
    <mergeCell ref="J23:J24"/>
    <mergeCell ref="C25:C26"/>
    <mergeCell ref="D25:D26"/>
    <mergeCell ref="F25:F26"/>
    <mergeCell ref="G25:G26"/>
    <mergeCell ref="L23:L24"/>
    <mergeCell ref="C18:C19"/>
    <mergeCell ref="D18:D19"/>
    <mergeCell ref="I23:I24"/>
    <mergeCell ref="C20:C22"/>
    <mergeCell ref="C23:C24"/>
    <mergeCell ref="D23:D24"/>
    <mergeCell ref="F23:F24"/>
    <mergeCell ref="I20:I22"/>
    <mergeCell ref="E18:E19"/>
    <mergeCell ref="F20:F22"/>
    <mergeCell ref="I16:I17"/>
    <mergeCell ref="I18:I19"/>
    <mergeCell ref="K16:K17"/>
    <mergeCell ref="G20:G22"/>
    <mergeCell ref="J20:J22"/>
    <mergeCell ref="K18:K19"/>
    <mergeCell ref="H18:H19"/>
    <mergeCell ref="J18:J19"/>
    <mergeCell ref="J16:J17"/>
    <mergeCell ref="A8:K8"/>
    <mergeCell ref="B9:D9"/>
    <mergeCell ref="E9:G9"/>
    <mergeCell ref="H9:J9"/>
    <mergeCell ref="K9:M9"/>
    <mergeCell ref="L5:N5"/>
    <mergeCell ref="M14:M15"/>
    <mergeCell ref="M16:M17"/>
    <mergeCell ref="L16:L17"/>
    <mergeCell ref="N12:N13"/>
    <mergeCell ref="N14:N15"/>
    <mergeCell ref="N16:N17"/>
    <mergeCell ref="L14:L15"/>
    <mergeCell ref="M10:M11"/>
    <mergeCell ref="M12:M13"/>
    <mergeCell ref="M18:M19"/>
    <mergeCell ref="L18:L19"/>
    <mergeCell ref="M20:M22"/>
    <mergeCell ref="N10:N11"/>
    <mergeCell ref="N18:N19"/>
    <mergeCell ref="N20:N22"/>
    <mergeCell ref="L12:L13"/>
    <mergeCell ref="L10:L11"/>
    <mergeCell ref="L20:L22"/>
    <mergeCell ref="B10:B11"/>
    <mergeCell ref="E10:E11"/>
    <mergeCell ref="H10:H11"/>
    <mergeCell ref="K10:K11"/>
    <mergeCell ref="C10:C11"/>
    <mergeCell ref="D10:D11"/>
    <mergeCell ref="F10:F11"/>
    <mergeCell ref="G10:G11"/>
    <mergeCell ref="I10:I11"/>
    <mergeCell ref="J10:J11"/>
    <mergeCell ref="B12:B13"/>
    <mergeCell ref="E12:E13"/>
    <mergeCell ref="H12:H13"/>
    <mergeCell ref="K12:K13"/>
    <mergeCell ref="I12:I13"/>
    <mergeCell ref="G12:G13"/>
    <mergeCell ref="F12:F13"/>
    <mergeCell ref="D12:D13"/>
    <mergeCell ref="C12:C13"/>
    <mergeCell ref="J12:J13"/>
    <mergeCell ref="B14:B15"/>
    <mergeCell ref="E14:E15"/>
    <mergeCell ref="H14:H15"/>
    <mergeCell ref="K14:K15"/>
    <mergeCell ref="C14:C15"/>
    <mergeCell ref="D14:D15"/>
    <mergeCell ref="F14:F15"/>
    <mergeCell ref="G14:G15"/>
    <mergeCell ref="I14:I15"/>
    <mergeCell ref="J14:J15"/>
    <mergeCell ref="B18:B19"/>
    <mergeCell ref="B16:B17"/>
    <mergeCell ref="E16:E17"/>
    <mergeCell ref="H16:H17"/>
    <mergeCell ref="G16:G17"/>
    <mergeCell ref="F16:F17"/>
    <mergeCell ref="F18:F19"/>
    <mergeCell ref="G18:G19"/>
    <mergeCell ref="D16:D17"/>
    <mergeCell ref="C16:C17"/>
    <mergeCell ref="A21:A22"/>
    <mergeCell ref="B23:B24"/>
    <mergeCell ref="E23:E24"/>
    <mergeCell ref="H23:H24"/>
    <mergeCell ref="B20:B22"/>
    <mergeCell ref="E20:E22"/>
    <mergeCell ref="H20:H22"/>
    <mergeCell ref="B25:B26"/>
    <mergeCell ref="E25:E26"/>
    <mergeCell ref="H25:H26"/>
    <mergeCell ref="K25:K26"/>
    <mergeCell ref="I25:I26"/>
    <mergeCell ref="J25:J26"/>
    <mergeCell ref="B27:B28"/>
    <mergeCell ref="E27:E28"/>
    <mergeCell ref="H27:H28"/>
    <mergeCell ref="K27:K28"/>
    <mergeCell ref="C27:C28"/>
    <mergeCell ref="D27:D28"/>
    <mergeCell ref="F27:F28"/>
    <mergeCell ref="G27:G28"/>
    <mergeCell ref="I27:I28"/>
    <mergeCell ref="H29:H30"/>
    <mergeCell ref="I29:I30"/>
    <mergeCell ref="B29:B30"/>
    <mergeCell ref="C29:C30"/>
    <mergeCell ref="D29:D30"/>
    <mergeCell ref="E29:E30"/>
    <mergeCell ref="M29:M30"/>
    <mergeCell ref="N29:N30"/>
    <mergeCell ref="J27:J28"/>
    <mergeCell ref="D20:D22"/>
    <mergeCell ref="J29:J30"/>
    <mergeCell ref="K20:K22"/>
    <mergeCell ref="K29:K30"/>
    <mergeCell ref="L29:L30"/>
    <mergeCell ref="F29:F30"/>
    <mergeCell ref="G29:G30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4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P32"/>
  <sheetViews>
    <sheetView showGridLines="0" zoomScale="75" zoomScaleNormal="75" workbookViewId="0" topLeftCell="A1">
      <selection activeCell="F14" sqref="F14:F15"/>
    </sheetView>
  </sheetViews>
  <sheetFormatPr defaultColWidth="11.421875" defaultRowHeight="12.75"/>
  <cols>
    <col min="1" max="1" width="16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44" t="s">
        <v>457</v>
      </c>
      <c r="N3" s="17" t="s">
        <v>122</v>
      </c>
    </row>
    <row r="4" spans="1:14" ht="15.75">
      <c r="A4" s="47"/>
      <c r="N4" s="17"/>
    </row>
    <row r="5" spans="1:14" ht="15.75">
      <c r="A5" s="47" t="s">
        <v>458</v>
      </c>
      <c r="C5" s="4"/>
      <c r="D5" s="4"/>
      <c r="E5" s="4"/>
      <c r="F5" s="4"/>
      <c r="G5" s="4"/>
      <c r="H5" s="4"/>
      <c r="I5" s="4"/>
      <c r="J5" s="4"/>
      <c r="K5" s="4"/>
      <c r="L5" s="196" t="s">
        <v>459</v>
      </c>
      <c r="M5" s="150"/>
      <c r="N5" s="150"/>
    </row>
    <row r="7" ht="3.75" customHeight="1" thickBot="1"/>
    <row r="8" spans="1:11" ht="23.25" customHeight="1" thickBot="1" thickTop="1">
      <c r="A8" s="174" t="s">
        <v>216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6.75" customHeight="1" thickTop="1">
      <c r="A9" s="28" t="s">
        <v>262</v>
      </c>
      <c r="B9" s="126" t="s">
        <v>217</v>
      </c>
      <c r="C9" s="126"/>
      <c r="D9" s="127"/>
      <c r="E9" s="148" t="s">
        <v>218</v>
      </c>
      <c r="F9" s="126"/>
      <c r="G9" s="127"/>
      <c r="H9" s="148" t="s">
        <v>219</v>
      </c>
      <c r="I9" s="126"/>
      <c r="J9" s="127"/>
      <c r="K9" s="16" t="s">
        <v>274</v>
      </c>
    </row>
    <row r="10" spans="1:16" ht="51" customHeight="1">
      <c r="A10" s="29" t="s">
        <v>279</v>
      </c>
      <c r="B10" s="164" t="s">
        <v>280</v>
      </c>
      <c r="C10" s="142">
        <v>1</v>
      </c>
      <c r="D10" s="177"/>
      <c r="E10" s="140" t="s">
        <v>311</v>
      </c>
      <c r="F10" s="142">
        <v>2</v>
      </c>
      <c r="G10" s="177" t="s">
        <v>241</v>
      </c>
      <c r="H10" s="140" t="s">
        <v>312</v>
      </c>
      <c r="I10" s="142">
        <v>3</v>
      </c>
      <c r="J10" s="177"/>
      <c r="K10" s="244">
        <f>SUM(L11:O11)</f>
        <v>0.14</v>
      </c>
      <c r="L10" s="76"/>
      <c r="M10" s="76"/>
      <c r="N10" s="76"/>
      <c r="O10" s="76"/>
      <c r="P10" s="77"/>
    </row>
    <row r="11" spans="1:16" s="7" customFormat="1" ht="16.5" customHeight="1">
      <c r="A11" s="49">
        <v>0.07</v>
      </c>
      <c r="B11" s="165"/>
      <c r="C11" s="130"/>
      <c r="D11" s="178"/>
      <c r="E11" s="141"/>
      <c r="F11" s="129"/>
      <c r="G11" s="178"/>
      <c r="H11" s="141"/>
      <c r="I11" s="129"/>
      <c r="J11" s="178"/>
      <c r="K11" s="246"/>
      <c r="L11" s="80">
        <f>0+IF(D10&gt;0,A11*C10,0)</f>
        <v>0</v>
      </c>
      <c r="M11" s="80">
        <f>0+IF(G10&gt;0,A11*F10,0)</f>
        <v>0.14</v>
      </c>
      <c r="N11" s="80">
        <f>IF(J10&gt;0,A11*I10,0)</f>
        <v>0</v>
      </c>
      <c r="O11" s="80">
        <v>0</v>
      </c>
      <c r="P11" s="78"/>
    </row>
    <row r="12" spans="1:16" ht="26.25" customHeight="1">
      <c r="A12" s="29" t="s">
        <v>282</v>
      </c>
      <c r="B12" s="164" t="s">
        <v>283</v>
      </c>
      <c r="C12" s="142">
        <v>1</v>
      </c>
      <c r="D12" s="177"/>
      <c r="E12" s="140" t="s">
        <v>313</v>
      </c>
      <c r="F12" s="142">
        <v>2</v>
      </c>
      <c r="G12" s="177" t="s">
        <v>241</v>
      </c>
      <c r="H12" s="140" t="s">
        <v>423</v>
      </c>
      <c r="I12" s="142">
        <v>3</v>
      </c>
      <c r="J12" s="177"/>
      <c r="K12" s="244">
        <f>SUM(L13:O13)</f>
        <v>0.24</v>
      </c>
      <c r="L12" s="76"/>
      <c r="M12" s="76"/>
      <c r="N12" s="76"/>
      <c r="O12" s="76"/>
      <c r="P12" s="79"/>
    </row>
    <row r="13" spans="1:16" ht="17.25" customHeight="1">
      <c r="A13" s="51">
        <v>0.12</v>
      </c>
      <c r="B13" s="165"/>
      <c r="C13" s="130"/>
      <c r="D13" s="178"/>
      <c r="E13" s="141"/>
      <c r="F13" s="129"/>
      <c r="G13" s="178"/>
      <c r="H13" s="141"/>
      <c r="I13" s="129"/>
      <c r="J13" s="178"/>
      <c r="K13" s="246"/>
      <c r="L13" s="80">
        <f>0+IF(D12&gt;0,A13*C12,0)</f>
        <v>0</v>
      </c>
      <c r="M13" s="80">
        <f>0+IF(G12&gt;0,A13*F12,0)</f>
        <v>0.24</v>
      </c>
      <c r="N13" s="80">
        <f>IF(J12&gt;0,A13*I12,0)</f>
        <v>0</v>
      </c>
      <c r="O13" s="80">
        <v>0</v>
      </c>
      <c r="P13" s="79"/>
    </row>
    <row r="14" spans="1:16" ht="45.75" customHeight="1">
      <c r="A14" s="29" t="s">
        <v>285</v>
      </c>
      <c r="B14" s="164" t="s">
        <v>315</v>
      </c>
      <c r="C14" s="142">
        <v>1</v>
      </c>
      <c r="D14" s="177"/>
      <c r="E14" s="140" t="s">
        <v>316</v>
      </c>
      <c r="F14" s="142">
        <v>2</v>
      </c>
      <c r="G14" s="177" t="s">
        <v>241</v>
      </c>
      <c r="H14" s="140" t="s">
        <v>317</v>
      </c>
      <c r="I14" s="142">
        <v>3</v>
      </c>
      <c r="J14" s="177"/>
      <c r="K14" s="244">
        <f>SUM(L15:O15)</f>
        <v>0.48</v>
      </c>
      <c r="L14" s="76"/>
      <c r="M14" s="76"/>
      <c r="N14" s="76"/>
      <c r="O14" s="76"/>
      <c r="P14" s="79"/>
    </row>
    <row r="15" spans="1:16" s="7" customFormat="1" ht="17.25" customHeight="1">
      <c r="A15" s="51">
        <v>0.24</v>
      </c>
      <c r="B15" s="165"/>
      <c r="C15" s="130"/>
      <c r="D15" s="178"/>
      <c r="E15" s="141"/>
      <c r="F15" s="129"/>
      <c r="G15" s="178"/>
      <c r="H15" s="141"/>
      <c r="I15" s="129"/>
      <c r="J15" s="178"/>
      <c r="K15" s="246"/>
      <c r="L15" s="80">
        <f>0+IF(D14&gt;0,A15*C14,0)</f>
        <v>0</v>
      </c>
      <c r="M15" s="80">
        <f>0+IF(G14&gt;0,A15*F14,0)</f>
        <v>0.48</v>
      </c>
      <c r="N15" s="80">
        <f>IF(J14&gt;0,A15*I14,0)</f>
        <v>0</v>
      </c>
      <c r="O15" s="80">
        <v>0</v>
      </c>
      <c r="P15" s="78"/>
    </row>
    <row r="16" spans="1:16" ht="28.5" customHeight="1">
      <c r="A16" s="29" t="s">
        <v>289</v>
      </c>
      <c r="B16" s="164" t="s">
        <v>460</v>
      </c>
      <c r="C16" s="142">
        <v>1</v>
      </c>
      <c r="D16" s="177"/>
      <c r="E16" s="140" t="s">
        <v>461</v>
      </c>
      <c r="F16" s="142">
        <v>2</v>
      </c>
      <c r="G16" s="177" t="s">
        <v>241</v>
      </c>
      <c r="H16" s="140" t="s">
        <v>462</v>
      </c>
      <c r="I16" s="142">
        <v>3</v>
      </c>
      <c r="J16" s="177"/>
      <c r="K16" s="244">
        <f>SUM(L17:O17)</f>
        <v>0.28</v>
      </c>
      <c r="L16" s="76"/>
      <c r="M16" s="76"/>
      <c r="N16" s="76"/>
      <c r="O16" s="76"/>
      <c r="P16" s="79"/>
    </row>
    <row r="17" spans="1:16" s="7" customFormat="1" ht="15" customHeight="1">
      <c r="A17" s="51">
        <v>0.14</v>
      </c>
      <c r="B17" s="165"/>
      <c r="C17" s="130"/>
      <c r="D17" s="178"/>
      <c r="E17" s="141"/>
      <c r="F17" s="129"/>
      <c r="G17" s="178"/>
      <c r="H17" s="141"/>
      <c r="I17" s="129"/>
      <c r="J17" s="178"/>
      <c r="K17" s="246"/>
      <c r="L17" s="80">
        <f>0+IF(D16&gt;0,A17*C16,0)</f>
        <v>0</v>
      </c>
      <c r="M17" s="80">
        <f>0+IF(G16&gt;0,A17*F16,0)</f>
        <v>0.28</v>
      </c>
      <c r="N17" s="80">
        <f>IF(J16&gt;0,A17*I16,0)</f>
        <v>0</v>
      </c>
      <c r="O17" s="80">
        <v>0</v>
      </c>
      <c r="P17" s="78"/>
    </row>
    <row r="18" spans="1:16" ht="52.5" customHeight="1">
      <c r="A18" s="29" t="s">
        <v>321</v>
      </c>
      <c r="B18" s="164" t="s">
        <v>322</v>
      </c>
      <c r="C18" s="142">
        <v>1</v>
      </c>
      <c r="D18" s="177"/>
      <c r="E18" s="164" t="s">
        <v>323</v>
      </c>
      <c r="F18" s="142">
        <v>2</v>
      </c>
      <c r="G18" s="177" t="s">
        <v>241</v>
      </c>
      <c r="H18" s="164" t="s">
        <v>324</v>
      </c>
      <c r="I18" s="142">
        <v>3</v>
      </c>
      <c r="J18" s="177"/>
      <c r="K18" s="251">
        <f>SUM(L19:O19)</f>
        <v>0.04</v>
      </c>
      <c r="L18" s="76"/>
      <c r="M18" s="76"/>
      <c r="N18" s="76"/>
      <c r="O18" s="76"/>
      <c r="P18" s="79"/>
    </row>
    <row r="19" spans="1:16" ht="14.25" customHeight="1">
      <c r="A19" s="51">
        <v>0.02</v>
      </c>
      <c r="B19" s="173"/>
      <c r="C19" s="129"/>
      <c r="D19" s="178"/>
      <c r="E19" s="173"/>
      <c r="F19" s="129"/>
      <c r="G19" s="178"/>
      <c r="H19" s="173"/>
      <c r="I19" s="129"/>
      <c r="J19" s="178"/>
      <c r="K19" s="252"/>
      <c r="L19" s="80">
        <f>0+IF(D18&gt;0,A19*C18,0)</f>
        <v>0</v>
      </c>
      <c r="M19" s="80">
        <f>0+IF(G18&gt;0,A19*F18,0)</f>
        <v>0.04</v>
      </c>
      <c r="N19" s="80">
        <f>IF(J18&gt;0,A19*I18,0)</f>
        <v>0</v>
      </c>
      <c r="O19" s="80">
        <v>0</v>
      </c>
      <c r="P19" s="78"/>
    </row>
    <row r="20" spans="1:16" s="7" customFormat="1" ht="28.5">
      <c r="A20" s="29" t="s">
        <v>294</v>
      </c>
      <c r="B20" s="164" t="s">
        <v>463</v>
      </c>
      <c r="C20" s="142">
        <v>1</v>
      </c>
      <c r="D20" s="193"/>
      <c r="E20" s="140" t="s">
        <v>464</v>
      </c>
      <c r="F20" s="142">
        <v>2</v>
      </c>
      <c r="G20" s="193" t="s">
        <v>241</v>
      </c>
      <c r="H20" s="140" t="s">
        <v>465</v>
      </c>
      <c r="I20" s="142">
        <v>3</v>
      </c>
      <c r="J20" s="193"/>
      <c r="K20" s="244">
        <f>SUM(L21:O21)</f>
        <v>0.14</v>
      </c>
      <c r="L20" s="76"/>
      <c r="M20" s="76"/>
      <c r="N20" s="76"/>
      <c r="O20" s="76"/>
      <c r="P20" s="79"/>
    </row>
    <row r="21" spans="1:16" s="7" customFormat="1" ht="15" customHeight="1">
      <c r="A21" s="51">
        <v>0.07</v>
      </c>
      <c r="B21" s="165"/>
      <c r="C21" s="130"/>
      <c r="D21" s="178"/>
      <c r="E21" s="141"/>
      <c r="F21" s="130"/>
      <c r="G21" s="178"/>
      <c r="H21" s="141"/>
      <c r="I21" s="130"/>
      <c r="J21" s="178"/>
      <c r="K21" s="246"/>
      <c r="L21" s="80">
        <f>0+IF(D20&gt;0,A21*C20,0)</f>
        <v>0</v>
      </c>
      <c r="M21" s="80">
        <f>0+IF(G20&gt;0,A21*F20,0)</f>
        <v>0.14</v>
      </c>
      <c r="N21" s="80">
        <f>IF(J20&gt;0,A21*I20,0)</f>
        <v>0</v>
      </c>
      <c r="O21" s="80">
        <v>0</v>
      </c>
      <c r="P21" s="79"/>
    </row>
    <row r="22" spans="1:16" s="7" customFormat="1" ht="22.5" customHeight="1">
      <c r="A22" s="29" t="s">
        <v>297</v>
      </c>
      <c r="B22" s="164" t="s">
        <v>327</v>
      </c>
      <c r="C22" s="142">
        <v>1</v>
      </c>
      <c r="D22" s="177"/>
      <c r="E22" s="140" t="s">
        <v>328</v>
      </c>
      <c r="F22" s="142">
        <v>2</v>
      </c>
      <c r="G22" s="177" t="s">
        <v>241</v>
      </c>
      <c r="H22" s="140" t="s">
        <v>466</v>
      </c>
      <c r="I22" s="142">
        <v>3</v>
      </c>
      <c r="J22" s="177"/>
      <c r="K22" s="244">
        <f>SUM(L23:O23)</f>
        <v>0.14</v>
      </c>
      <c r="L22" s="76"/>
      <c r="M22" s="76"/>
      <c r="N22" s="80"/>
      <c r="O22" s="76"/>
      <c r="P22" s="79"/>
    </row>
    <row r="23" spans="1:16" s="7" customFormat="1" ht="21" customHeight="1">
      <c r="A23" s="51">
        <v>0.07</v>
      </c>
      <c r="B23" s="165"/>
      <c r="C23" s="130"/>
      <c r="D23" s="178"/>
      <c r="E23" s="141"/>
      <c r="F23" s="130"/>
      <c r="G23" s="178"/>
      <c r="H23" s="141"/>
      <c r="I23" s="130"/>
      <c r="J23" s="178"/>
      <c r="K23" s="246"/>
      <c r="L23" s="80">
        <f>0+IF(D22&gt;0,A23*C22,0)</f>
        <v>0</v>
      </c>
      <c r="M23" s="80">
        <f>0+IF(G22&gt;0,A23*F22,0)</f>
        <v>0.14</v>
      </c>
      <c r="N23" s="80">
        <f>IF(J22&gt;0,A23*I22,0)</f>
        <v>0</v>
      </c>
      <c r="O23" s="80">
        <v>0</v>
      </c>
      <c r="P23" s="78"/>
    </row>
    <row r="24" spans="1:16" ht="27.75" customHeight="1">
      <c r="A24" s="29" t="s">
        <v>300</v>
      </c>
      <c r="B24" s="164" t="s">
        <v>467</v>
      </c>
      <c r="C24" s="142">
        <v>1</v>
      </c>
      <c r="D24" s="177"/>
      <c r="E24" s="140" t="s">
        <v>468</v>
      </c>
      <c r="F24" s="142">
        <v>2</v>
      </c>
      <c r="G24" s="177" t="s">
        <v>241</v>
      </c>
      <c r="H24" s="140" t="s">
        <v>469</v>
      </c>
      <c r="I24" s="142">
        <v>3</v>
      </c>
      <c r="J24" s="177"/>
      <c r="K24" s="244">
        <f>SUM(L25:O25)</f>
        <v>0.16</v>
      </c>
      <c r="L24" s="74"/>
      <c r="M24" s="74"/>
      <c r="N24" s="74"/>
      <c r="O24" s="74"/>
      <c r="P24" s="79"/>
    </row>
    <row r="25" spans="1:16" s="7" customFormat="1" ht="21" customHeight="1">
      <c r="A25" s="51">
        <v>0.08</v>
      </c>
      <c r="B25" s="165"/>
      <c r="C25" s="129"/>
      <c r="D25" s="178"/>
      <c r="E25" s="141"/>
      <c r="F25" s="129"/>
      <c r="G25" s="178"/>
      <c r="H25" s="141"/>
      <c r="I25" s="129"/>
      <c r="J25" s="178"/>
      <c r="K25" s="246"/>
      <c r="L25" s="80">
        <f>0+IF(D24&gt;0,A25*C24,0)</f>
        <v>0</v>
      </c>
      <c r="M25" s="80">
        <f>0+IF(G24&gt;0,A25*F24,0)</f>
        <v>0.16</v>
      </c>
      <c r="N25" s="80">
        <f>IF(J24&gt;0,A25*I24,0)</f>
        <v>0</v>
      </c>
      <c r="O25" s="80">
        <v>0</v>
      </c>
      <c r="P25" s="78"/>
    </row>
    <row r="26" spans="1:16" s="7" customFormat="1" ht="37.5" customHeight="1">
      <c r="A26" s="56" t="s">
        <v>503</v>
      </c>
      <c r="B26" s="164" t="s">
        <v>470</v>
      </c>
      <c r="C26" s="142">
        <v>1</v>
      </c>
      <c r="D26" s="177"/>
      <c r="E26" s="140" t="s">
        <v>471</v>
      </c>
      <c r="F26" s="142">
        <v>2</v>
      </c>
      <c r="G26" s="177" t="s">
        <v>241</v>
      </c>
      <c r="H26" s="140" t="s">
        <v>432</v>
      </c>
      <c r="I26" s="142">
        <v>3</v>
      </c>
      <c r="J26" s="177"/>
      <c r="K26" s="244">
        <f>SUM(L27:O27)</f>
        <v>0.38</v>
      </c>
      <c r="L26" s="83"/>
      <c r="M26" s="83"/>
      <c r="N26" s="83"/>
      <c r="O26" s="83"/>
      <c r="P26" s="78"/>
    </row>
    <row r="27" spans="1:16" s="7" customFormat="1" ht="18" customHeight="1" thickBot="1">
      <c r="A27" s="52">
        <v>0.19</v>
      </c>
      <c r="B27" s="187"/>
      <c r="C27" s="143"/>
      <c r="D27" s="188"/>
      <c r="E27" s="156"/>
      <c r="F27" s="143"/>
      <c r="G27" s="188"/>
      <c r="H27" s="156"/>
      <c r="I27" s="143"/>
      <c r="J27" s="188"/>
      <c r="K27" s="246"/>
      <c r="L27" s="80">
        <f>0+IF(D26&gt;0,A27*C26,0)</f>
        <v>0</v>
      </c>
      <c r="M27" s="80">
        <f>0+IF(G26&gt;0,A27*F26,0)</f>
        <v>0.38</v>
      </c>
      <c r="N27" s="80">
        <f>IF(J26&gt;0,A27*I26,0)</f>
        <v>0</v>
      </c>
      <c r="O27" s="80">
        <v>0</v>
      </c>
      <c r="P27" s="78"/>
    </row>
    <row r="28" spans="2:16" ht="52.5" customHeight="1" thickBot="1" thickTop="1">
      <c r="B28" s="192" t="s">
        <v>269</v>
      </c>
      <c r="C28" s="184"/>
      <c r="D28" s="185"/>
      <c r="E28" s="183" t="s">
        <v>267</v>
      </c>
      <c r="F28" s="184"/>
      <c r="G28" s="185"/>
      <c r="H28" s="12" t="s">
        <v>268</v>
      </c>
      <c r="K28" s="102">
        <f>SUM(K10:K27)</f>
        <v>2.0000000000000004</v>
      </c>
      <c r="L28" s="80"/>
      <c r="M28" s="80"/>
      <c r="N28" s="80"/>
      <c r="O28" s="80">
        <v>0</v>
      </c>
      <c r="P28" s="7"/>
    </row>
    <row r="29" spans="2:16" ht="15.75" customHeight="1" thickTop="1">
      <c r="B29" s="65"/>
      <c r="C29" s="86"/>
      <c r="D29" s="87"/>
      <c r="E29" s="179" t="s">
        <v>217</v>
      </c>
      <c r="F29" s="180"/>
      <c r="G29" s="131"/>
      <c r="H29" s="14" t="s">
        <v>263</v>
      </c>
      <c r="L29" s="78"/>
      <c r="M29" s="78"/>
      <c r="N29" s="78"/>
      <c r="O29" s="78"/>
      <c r="P29" s="7"/>
    </row>
    <row r="30" spans="2:16" ht="15.75" customHeight="1">
      <c r="B30" s="68"/>
      <c r="C30" s="88"/>
      <c r="D30" s="89"/>
      <c r="E30" s="179" t="s">
        <v>218</v>
      </c>
      <c r="F30" s="180"/>
      <c r="G30" s="131"/>
      <c r="H30" s="15" t="s">
        <v>264</v>
      </c>
      <c r="L30" s="78"/>
      <c r="M30" s="78"/>
      <c r="N30" s="78"/>
      <c r="O30" s="78"/>
      <c r="P30" s="7"/>
    </row>
    <row r="31" spans="2:15" ht="15.75" customHeight="1" thickBot="1">
      <c r="B31" s="90"/>
      <c r="C31" s="91"/>
      <c r="D31" s="92"/>
      <c r="E31" s="189" t="s">
        <v>219</v>
      </c>
      <c r="F31" s="190"/>
      <c r="G31" s="191"/>
      <c r="H31" s="33" t="s">
        <v>334</v>
      </c>
      <c r="L31" s="74"/>
      <c r="M31" s="74"/>
      <c r="N31" s="74"/>
      <c r="O31" s="74"/>
    </row>
    <row r="32" spans="2:10" ht="15.75" customHeight="1" thickTop="1">
      <c r="B32" s="248" t="s">
        <v>433</v>
      </c>
      <c r="C32" s="248"/>
      <c r="D32" s="248"/>
      <c r="E32" s="248"/>
      <c r="F32" s="248"/>
      <c r="G32" s="248"/>
      <c r="H32" s="248"/>
      <c r="I32" s="248"/>
      <c r="J32" s="248"/>
    </row>
    <row r="33" ht="24" customHeight="1"/>
    <row r="34" ht="24" customHeight="1"/>
    <row r="35" ht="24" customHeight="1"/>
    <row r="36" ht="24" customHeight="1"/>
  </sheetData>
  <mergeCells count="101">
    <mergeCell ref="K24:K25"/>
    <mergeCell ref="K26:K27"/>
    <mergeCell ref="C24:C25"/>
    <mergeCell ref="D24:D25"/>
    <mergeCell ref="F24:F25"/>
    <mergeCell ref="G24:G25"/>
    <mergeCell ref="I24:I25"/>
    <mergeCell ref="J24:J25"/>
    <mergeCell ref="J26:J27"/>
    <mergeCell ref="J18:J19"/>
    <mergeCell ref="H16:H17"/>
    <mergeCell ref="J16:J17"/>
    <mergeCell ref="C16:C17"/>
    <mergeCell ref="D16:D17"/>
    <mergeCell ref="E16:E17"/>
    <mergeCell ref="C18:C19"/>
    <mergeCell ref="I18:I19"/>
    <mergeCell ref="F18:F19"/>
    <mergeCell ref="D18:D19"/>
    <mergeCell ref="K18:K19"/>
    <mergeCell ref="L5:N5"/>
    <mergeCell ref="K12:K13"/>
    <mergeCell ref="K14:K15"/>
    <mergeCell ref="A8:K8"/>
    <mergeCell ref="B9:D9"/>
    <mergeCell ref="E9:G9"/>
    <mergeCell ref="H9:J9"/>
    <mergeCell ref="I16:I17"/>
    <mergeCell ref="G18:G19"/>
    <mergeCell ref="I10:I11"/>
    <mergeCell ref="J10:J11"/>
    <mergeCell ref="K10:K11"/>
    <mergeCell ref="K16:K17"/>
    <mergeCell ref="I14:I15"/>
    <mergeCell ref="J14:J15"/>
    <mergeCell ref="J12:J13"/>
    <mergeCell ref="B10:B11"/>
    <mergeCell ref="E10:E11"/>
    <mergeCell ref="H10:H11"/>
    <mergeCell ref="C10:C11"/>
    <mergeCell ref="D10:D11"/>
    <mergeCell ref="F10:F11"/>
    <mergeCell ref="G10:G11"/>
    <mergeCell ref="B12:B13"/>
    <mergeCell ref="E12:E13"/>
    <mergeCell ref="H12:H13"/>
    <mergeCell ref="I12:I13"/>
    <mergeCell ref="G12:G13"/>
    <mergeCell ref="F12:F13"/>
    <mergeCell ref="D12:D13"/>
    <mergeCell ref="C12:C13"/>
    <mergeCell ref="H14:H15"/>
    <mergeCell ref="C14:C15"/>
    <mergeCell ref="D14:D15"/>
    <mergeCell ref="F14:F15"/>
    <mergeCell ref="G14:G15"/>
    <mergeCell ref="B16:B17"/>
    <mergeCell ref="F16:F17"/>
    <mergeCell ref="G16:G17"/>
    <mergeCell ref="B14:B15"/>
    <mergeCell ref="E14:E15"/>
    <mergeCell ref="B24:B25"/>
    <mergeCell ref="E24:E25"/>
    <mergeCell ref="H24:H25"/>
    <mergeCell ref="B18:B19"/>
    <mergeCell ref="E18:E19"/>
    <mergeCell ref="H18:H19"/>
    <mergeCell ref="B22:B23"/>
    <mergeCell ref="H22:H23"/>
    <mergeCell ref="D22:D23"/>
    <mergeCell ref="C22:C23"/>
    <mergeCell ref="B32:J32"/>
    <mergeCell ref="B26:B27"/>
    <mergeCell ref="E26:E27"/>
    <mergeCell ref="H26:H27"/>
    <mergeCell ref="C26:C27"/>
    <mergeCell ref="D26:D27"/>
    <mergeCell ref="F26:F27"/>
    <mergeCell ref="G26:G27"/>
    <mergeCell ref="I26:I27"/>
    <mergeCell ref="B28:D28"/>
    <mergeCell ref="K22:K23"/>
    <mergeCell ref="H20:H21"/>
    <mergeCell ref="G22:G23"/>
    <mergeCell ref="F22:F23"/>
    <mergeCell ref="I22:I23"/>
    <mergeCell ref="I20:I21"/>
    <mergeCell ref="K20:K21"/>
    <mergeCell ref="E22:E23"/>
    <mergeCell ref="J22:J23"/>
    <mergeCell ref="B20:B21"/>
    <mergeCell ref="E20:E21"/>
    <mergeCell ref="F20:F21"/>
    <mergeCell ref="C20:C21"/>
    <mergeCell ref="J20:J21"/>
    <mergeCell ref="G20:G21"/>
    <mergeCell ref="D20:D21"/>
    <mergeCell ref="E29:G29"/>
    <mergeCell ref="E30:G30"/>
    <mergeCell ref="E31:G31"/>
    <mergeCell ref="E28:G28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0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S34"/>
  <sheetViews>
    <sheetView showGridLines="0" zoomScale="70" zoomScaleNormal="70" workbookViewId="0" topLeftCell="A1">
      <selection activeCell="F14" sqref="F14:F15"/>
    </sheetView>
  </sheetViews>
  <sheetFormatPr defaultColWidth="11.421875" defaultRowHeight="12.75"/>
  <cols>
    <col min="1" max="1" width="16.0039062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  <col min="15" max="18" width="7.7109375" style="61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5.75">
      <c r="N3" s="17" t="s">
        <v>122</v>
      </c>
    </row>
    <row r="4" ht="15.75">
      <c r="N4" s="17"/>
    </row>
    <row r="5" spans="1:14" ht="15.75">
      <c r="A5" s="27" t="s">
        <v>472</v>
      </c>
      <c r="B5" s="4"/>
      <c r="C5" s="4"/>
      <c r="D5" s="4"/>
      <c r="E5" s="4"/>
      <c r="F5" s="4"/>
      <c r="G5" s="4"/>
      <c r="H5" s="4"/>
      <c r="I5" s="4"/>
      <c r="J5" s="4"/>
      <c r="K5" s="4"/>
      <c r="L5" s="150" t="s">
        <v>473</v>
      </c>
      <c r="M5" s="150"/>
      <c r="N5" s="150"/>
    </row>
    <row r="7" ht="3.75" customHeight="1" thickBot="1"/>
    <row r="8" spans="1:14" ht="23.25" customHeight="1" thickBot="1" thickTop="1">
      <c r="A8" s="123" t="s">
        <v>216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2"/>
      <c r="M8" s="2"/>
      <c r="N8" s="3"/>
    </row>
    <row r="9" spans="1:14" ht="36.75" customHeight="1" thickTop="1">
      <c r="A9" s="1" t="s">
        <v>262</v>
      </c>
      <c r="B9" s="125" t="s">
        <v>217</v>
      </c>
      <c r="C9" s="126"/>
      <c r="D9" s="127"/>
      <c r="E9" s="148" t="s">
        <v>218</v>
      </c>
      <c r="F9" s="126"/>
      <c r="G9" s="127"/>
      <c r="H9" s="148" t="s">
        <v>219</v>
      </c>
      <c r="I9" s="126"/>
      <c r="J9" s="127"/>
      <c r="K9" s="148" t="s">
        <v>220</v>
      </c>
      <c r="L9" s="149"/>
      <c r="M9" s="149"/>
      <c r="N9" s="16" t="s">
        <v>274</v>
      </c>
    </row>
    <row r="10" spans="1:19" ht="33.75" customHeight="1">
      <c r="A10" s="6" t="s">
        <v>221</v>
      </c>
      <c r="B10" s="151" t="s">
        <v>222</v>
      </c>
      <c r="C10" s="142">
        <v>1</v>
      </c>
      <c r="D10" s="177"/>
      <c r="E10" s="140" t="s">
        <v>474</v>
      </c>
      <c r="F10" s="142">
        <v>2</v>
      </c>
      <c r="G10" s="177"/>
      <c r="H10" s="140" t="s">
        <v>257</v>
      </c>
      <c r="I10" s="142">
        <v>3</v>
      </c>
      <c r="J10" s="177"/>
      <c r="K10" s="140" t="s">
        <v>223</v>
      </c>
      <c r="L10" s="142">
        <v>4</v>
      </c>
      <c r="M10" s="177" t="s">
        <v>241</v>
      </c>
      <c r="N10" s="253">
        <f>SUM(O11:R11)</f>
        <v>0.2</v>
      </c>
      <c r="O10" s="76"/>
      <c r="P10" s="76"/>
      <c r="Q10" s="76"/>
      <c r="R10" s="76"/>
      <c r="S10" s="76"/>
    </row>
    <row r="11" spans="1:19" s="7" customFormat="1" ht="26.25" customHeight="1">
      <c r="A11" s="49">
        <v>0.05</v>
      </c>
      <c r="B11" s="152"/>
      <c r="C11" s="130"/>
      <c r="D11" s="178"/>
      <c r="E11" s="141"/>
      <c r="F11" s="129"/>
      <c r="G11" s="178"/>
      <c r="H11" s="141"/>
      <c r="I11" s="130"/>
      <c r="J11" s="178"/>
      <c r="K11" s="141"/>
      <c r="L11" s="129"/>
      <c r="M11" s="178"/>
      <c r="N11" s="254"/>
      <c r="O11" s="80">
        <f>IF(D10&gt;0,A11*C10,0)</f>
        <v>0</v>
      </c>
      <c r="P11" s="80">
        <f>IF(G10&gt;0,A11*F10,0)</f>
        <v>0</v>
      </c>
      <c r="Q11" s="80">
        <f>IF(J10&gt;0,I10*A11,0+Q38)</f>
        <v>0</v>
      </c>
      <c r="R11" s="80">
        <f>IF(M10&gt;0,L10*A11,0)</f>
        <v>0.2</v>
      </c>
      <c r="S11" s="80"/>
    </row>
    <row r="12" spans="1:19" ht="23.25" customHeight="1">
      <c r="A12" s="6" t="s">
        <v>224</v>
      </c>
      <c r="B12" s="151" t="s">
        <v>225</v>
      </c>
      <c r="C12" s="142">
        <v>1</v>
      </c>
      <c r="D12" s="177"/>
      <c r="E12" s="140" t="s">
        <v>379</v>
      </c>
      <c r="F12" s="142">
        <v>2</v>
      </c>
      <c r="G12" s="177"/>
      <c r="H12" s="140" t="s">
        <v>344</v>
      </c>
      <c r="I12" s="142">
        <v>3</v>
      </c>
      <c r="J12" s="177"/>
      <c r="K12" s="140" t="s">
        <v>258</v>
      </c>
      <c r="L12" s="142">
        <v>4</v>
      </c>
      <c r="M12" s="177" t="s">
        <v>241</v>
      </c>
      <c r="N12" s="253">
        <f>SUM(O13:R13)</f>
        <v>0.28</v>
      </c>
      <c r="O12" s="76"/>
      <c r="P12" s="76"/>
      <c r="Q12" s="76"/>
      <c r="R12" s="76"/>
      <c r="S12" s="76"/>
    </row>
    <row r="13" spans="1:19" ht="22.5" customHeight="1">
      <c r="A13" s="51">
        <v>0.07</v>
      </c>
      <c r="B13" s="152"/>
      <c r="C13" s="130"/>
      <c r="D13" s="178"/>
      <c r="E13" s="141"/>
      <c r="F13" s="129"/>
      <c r="G13" s="178"/>
      <c r="H13" s="141"/>
      <c r="I13" s="129"/>
      <c r="J13" s="178"/>
      <c r="K13" s="141"/>
      <c r="L13" s="129"/>
      <c r="M13" s="178"/>
      <c r="N13" s="254"/>
      <c r="O13" s="80">
        <f>IF(D12&gt;0,A13*C12,0)</f>
        <v>0</v>
      </c>
      <c r="P13" s="80">
        <f>IF(G12&gt;0,A13*F12,0)</f>
        <v>0</v>
      </c>
      <c r="Q13" s="80">
        <f>IF(J12&gt;0,I12*A13,0+Q40)</f>
        <v>0</v>
      </c>
      <c r="R13" s="80">
        <f>IF(M12&gt;0,L12*A13,0)</f>
        <v>0.28</v>
      </c>
      <c r="S13" s="76"/>
    </row>
    <row r="14" spans="1:19" ht="31.5" customHeight="1">
      <c r="A14" s="6" t="s">
        <v>227</v>
      </c>
      <c r="B14" s="151" t="s">
        <v>345</v>
      </c>
      <c r="C14" s="142">
        <v>1</v>
      </c>
      <c r="D14" s="177"/>
      <c r="E14" s="140" t="s">
        <v>346</v>
      </c>
      <c r="F14" s="142">
        <v>2</v>
      </c>
      <c r="G14" s="177"/>
      <c r="H14" s="140" t="s">
        <v>437</v>
      </c>
      <c r="I14" s="142">
        <v>3</v>
      </c>
      <c r="J14" s="177"/>
      <c r="K14" s="140" t="s">
        <v>438</v>
      </c>
      <c r="L14" s="142">
        <v>4</v>
      </c>
      <c r="M14" s="177" t="s">
        <v>241</v>
      </c>
      <c r="N14" s="253">
        <f>SUM(O15:R15)</f>
        <v>0.36</v>
      </c>
      <c r="O14" s="76"/>
      <c r="P14" s="76"/>
      <c r="Q14" s="76"/>
      <c r="R14" s="76"/>
      <c r="S14" s="76"/>
    </row>
    <row r="15" spans="1:19" s="7" customFormat="1" ht="30.75" customHeight="1">
      <c r="A15" s="51">
        <v>0.09</v>
      </c>
      <c r="B15" s="152"/>
      <c r="C15" s="130"/>
      <c r="D15" s="178"/>
      <c r="E15" s="141"/>
      <c r="F15" s="129"/>
      <c r="G15" s="178"/>
      <c r="H15" s="141"/>
      <c r="I15" s="129"/>
      <c r="J15" s="178"/>
      <c r="K15" s="141"/>
      <c r="L15" s="129"/>
      <c r="M15" s="178"/>
      <c r="N15" s="254"/>
      <c r="O15" s="80">
        <f>IF(D14&gt;0,A15*C14,0)</f>
        <v>0</v>
      </c>
      <c r="P15" s="80">
        <f>IF(G14&gt;0,A15*F14,0)</f>
        <v>0</v>
      </c>
      <c r="Q15" s="80">
        <f>IF(J14&gt;0,I14*A15,0+Q42)</f>
        <v>0</v>
      </c>
      <c r="R15" s="80">
        <f>IF(M14&gt;0,L14*A15,0)</f>
        <v>0.36</v>
      </c>
      <c r="S15" s="80"/>
    </row>
    <row r="16" spans="1:19" ht="24.75" customHeight="1">
      <c r="A16" s="6" t="s">
        <v>228</v>
      </c>
      <c r="B16" s="151" t="s">
        <v>439</v>
      </c>
      <c r="C16" s="142">
        <v>1</v>
      </c>
      <c r="D16" s="177"/>
      <c r="E16" s="140" t="s">
        <v>440</v>
      </c>
      <c r="F16" s="142">
        <v>2</v>
      </c>
      <c r="G16" s="177"/>
      <c r="H16" s="140" t="s">
        <v>475</v>
      </c>
      <c r="I16" s="142">
        <v>3</v>
      </c>
      <c r="J16" s="177"/>
      <c r="K16" s="140" t="s">
        <v>476</v>
      </c>
      <c r="L16" s="142">
        <v>4</v>
      </c>
      <c r="M16" s="177" t="s">
        <v>241</v>
      </c>
      <c r="N16" s="253">
        <f>SUM(O17:R17)</f>
        <v>0.52</v>
      </c>
      <c r="O16" s="76"/>
      <c r="P16" s="76"/>
      <c r="Q16" s="76"/>
      <c r="R16" s="76"/>
      <c r="S16" s="76"/>
    </row>
    <row r="17" spans="1:19" s="7" customFormat="1" ht="18" customHeight="1">
      <c r="A17" s="51">
        <v>0.13</v>
      </c>
      <c r="B17" s="152"/>
      <c r="C17" s="130"/>
      <c r="D17" s="178"/>
      <c r="E17" s="141"/>
      <c r="F17" s="129"/>
      <c r="G17" s="178"/>
      <c r="H17" s="141"/>
      <c r="I17" s="129"/>
      <c r="J17" s="178"/>
      <c r="K17" s="141"/>
      <c r="L17" s="129"/>
      <c r="M17" s="178"/>
      <c r="N17" s="254"/>
      <c r="O17" s="80">
        <f>IF(D16&gt;0,A17*C16,0)</f>
        <v>0</v>
      </c>
      <c r="P17" s="80">
        <f>IF(G16&gt;0,A17*F16,0)</f>
        <v>0</v>
      </c>
      <c r="Q17" s="80">
        <f>IF(J16&gt;0,I16*A17,0+Q44)</f>
        <v>0</v>
      </c>
      <c r="R17" s="80">
        <f>IF(M16&gt;0,L16*A17,0)</f>
        <v>0.52</v>
      </c>
      <c r="S17" s="80"/>
    </row>
    <row r="18" spans="1:19" ht="38.25">
      <c r="A18" s="6" t="s">
        <v>261</v>
      </c>
      <c r="B18" s="151" t="s">
        <v>352</v>
      </c>
      <c r="C18" s="142">
        <v>1</v>
      </c>
      <c r="D18" s="177"/>
      <c r="E18" s="140" t="s">
        <v>353</v>
      </c>
      <c r="F18" s="142">
        <v>2</v>
      </c>
      <c r="G18" s="177"/>
      <c r="H18" s="140" t="s">
        <v>232</v>
      </c>
      <c r="I18" s="142">
        <v>3</v>
      </c>
      <c r="J18" s="177"/>
      <c r="K18" s="140" t="s">
        <v>233</v>
      </c>
      <c r="L18" s="142">
        <v>4</v>
      </c>
      <c r="M18" s="177" t="s">
        <v>241</v>
      </c>
      <c r="N18" s="253">
        <f>SUM(O19:R19)</f>
        <v>0.04</v>
      </c>
      <c r="O18" s="76"/>
      <c r="P18" s="76"/>
      <c r="Q18" s="76"/>
      <c r="R18" s="76"/>
      <c r="S18" s="76"/>
    </row>
    <row r="19" spans="1:19" s="7" customFormat="1" ht="21" customHeight="1">
      <c r="A19" s="51">
        <v>0.01</v>
      </c>
      <c r="B19" s="152"/>
      <c r="C19" s="130"/>
      <c r="D19" s="178"/>
      <c r="E19" s="141"/>
      <c r="F19" s="129"/>
      <c r="G19" s="178"/>
      <c r="H19" s="141"/>
      <c r="I19" s="129"/>
      <c r="J19" s="178"/>
      <c r="K19" s="141"/>
      <c r="L19" s="129"/>
      <c r="M19" s="178"/>
      <c r="N19" s="254"/>
      <c r="O19" s="80">
        <f>IF(D18&gt;0,A19*C18,0)</f>
        <v>0</v>
      </c>
      <c r="P19" s="80">
        <f>IF(G18&gt;0,A19*F18,0)</f>
        <v>0</v>
      </c>
      <c r="Q19" s="80">
        <f>IF(J18&gt;0,I18*A19,0+Q46)</f>
        <v>0</v>
      </c>
      <c r="R19" s="80">
        <f>IF(M18&gt;0,L18*A19,0)</f>
        <v>0.04</v>
      </c>
      <c r="S19" s="80"/>
    </row>
    <row r="20" spans="1:19" ht="28.5" customHeight="1">
      <c r="A20" s="5" t="s">
        <v>234</v>
      </c>
      <c r="B20" s="151" t="s">
        <v>355</v>
      </c>
      <c r="C20" s="142">
        <v>1</v>
      </c>
      <c r="D20" s="177"/>
      <c r="E20" s="140" t="s">
        <v>356</v>
      </c>
      <c r="F20" s="142">
        <v>2</v>
      </c>
      <c r="G20" s="177"/>
      <c r="H20" s="140" t="s">
        <v>443</v>
      </c>
      <c r="I20" s="142">
        <v>3</v>
      </c>
      <c r="J20" s="177"/>
      <c r="K20" s="140" t="s">
        <v>358</v>
      </c>
      <c r="L20" s="142">
        <v>4</v>
      </c>
      <c r="M20" s="177" t="s">
        <v>241</v>
      </c>
      <c r="N20" s="253">
        <f>SUM(O21:R21)</f>
        <v>0.44</v>
      </c>
      <c r="O20" s="76"/>
      <c r="P20" s="76"/>
      <c r="Q20" s="76"/>
      <c r="R20" s="76"/>
      <c r="S20" s="76"/>
    </row>
    <row r="21" spans="1:19" ht="20.25" customHeight="1">
      <c r="A21" s="51">
        <v>0.11</v>
      </c>
      <c r="B21" s="153"/>
      <c r="C21" s="129"/>
      <c r="D21" s="193"/>
      <c r="E21" s="154"/>
      <c r="F21" s="129"/>
      <c r="G21" s="193"/>
      <c r="H21" s="154"/>
      <c r="I21" s="129"/>
      <c r="J21" s="178"/>
      <c r="K21" s="154"/>
      <c r="L21" s="129"/>
      <c r="M21" s="178"/>
      <c r="N21" s="254"/>
      <c r="O21" s="80">
        <f>IF(D20&gt;0,A21*C20,0)</f>
        <v>0</v>
      </c>
      <c r="P21" s="80">
        <f>IF(G20&gt;0,A21*F20,0)</f>
        <v>0</v>
      </c>
      <c r="Q21" s="80">
        <f>IF(J20&gt;0,I20*A21,0+Q48)</f>
        <v>0</v>
      </c>
      <c r="R21" s="80">
        <f>IF(M20&gt;0,L20*A21,0)</f>
        <v>0.44</v>
      </c>
      <c r="S21" s="76"/>
    </row>
    <row r="22" spans="1:19" ht="30" customHeight="1">
      <c r="A22" s="6" t="s">
        <v>235</v>
      </c>
      <c r="B22" s="151" t="s">
        <v>359</v>
      </c>
      <c r="C22" s="142">
        <v>1</v>
      </c>
      <c r="D22" s="177"/>
      <c r="E22" s="140" t="s">
        <v>360</v>
      </c>
      <c r="F22" s="142">
        <v>2</v>
      </c>
      <c r="G22" s="177"/>
      <c r="H22" s="140" t="s">
        <v>254</v>
      </c>
      <c r="I22" s="142">
        <v>3</v>
      </c>
      <c r="J22" s="177"/>
      <c r="K22" s="140" t="s">
        <v>477</v>
      </c>
      <c r="L22" s="142">
        <v>4</v>
      </c>
      <c r="M22" s="177" t="s">
        <v>241</v>
      </c>
      <c r="N22" s="253">
        <f>SUM(O23:R23)</f>
        <v>0.28</v>
      </c>
      <c r="O22" s="76"/>
      <c r="P22" s="76"/>
      <c r="Q22" s="76"/>
      <c r="R22" s="76"/>
      <c r="S22" s="76"/>
    </row>
    <row r="23" spans="1:19" s="7" customFormat="1" ht="21" customHeight="1">
      <c r="A23" s="51">
        <v>0.07</v>
      </c>
      <c r="B23" s="152"/>
      <c r="C23" s="129"/>
      <c r="D23" s="178"/>
      <c r="E23" s="141"/>
      <c r="F23" s="129"/>
      <c r="G23" s="178"/>
      <c r="H23" s="141"/>
      <c r="I23" s="129"/>
      <c r="J23" s="178"/>
      <c r="K23" s="141"/>
      <c r="L23" s="129"/>
      <c r="M23" s="178"/>
      <c r="N23" s="254"/>
      <c r="O23" s="80">
        <f>IF(D22&gt;0,A23*C22,0)</f>
        <v>0</v>
      </c>
      <c r="P23" s="80">
        <f>IF(G22&gt;0,A23*F22,0)</f>
        <v>0</v>
      </c>
      <c r="Q23" s="80">
        <f>IF(J22&gt;0,I22*A23,0+Q50)</f>
        <v>0</v>
      </c>
      <c r="R23" s="80">
        <f>IF(M22&gt;0,L22*A23,0)</f>
        <v>0.28</v>
      </c>
      <c r="S23" s="80"/>
    </row>
    <row r="24" spans="1:19" ht="32.25" customHeight="1">
      <c r="A24" s="6" t="s">
        <v>238</v>
      </c>
      <c r="B24" s="151" t="s">
        <v>246</v>
      </c>
      <c r="C24" s="142">
        <v>1</v>
      </c>
      <c r="D24" s="177"/>
      <c r="E24" s="140" t="s">
        <v>447</v>
      </c>
      <c r="F24" s="142">
        <v>2</v>
      </c>
      <c r="G24" s="177"/>
      <c r="H24" s="140" t="s">
        <v>448</v>
      </c>
      <c r="I24" s="142">
        <v>3</v>
      </c>
      <c r="J24" s="177"/>
      <c r="K24" s="140" t="s">
        <v>449</v>
      </c>
      <c r="L24" s="142">
        <v>4</v>
      </c>
      <c r="M24" s="177" t="s">
        <v>241</v>
      </c>
      <c r="N24" s="253">
        <f>SUM(O25:R25)</f>
        <v>0.36</v>
      </c>
      <c r="O24" s="80"/>
      <c r="P24" s="80"/>
      <c r="Q24" s="80"/>
      <c r="R24" s="80"/>
      <c r="S24" s="76"/>
    </row>
    <row r="25" spans="1:19" s="7" customFormat="1" ht="21" customHeight="1">
      <c r="A25" s="51">
        <v>0.09</v>
      </c>
      <c r="B25" s="152"/>
      <c r="C25" s="129"/>
      <c r="D25" s="178"/>
      <c r="E25" s="141"/>
      <c r="F25" s="129"/>
      <c r="G25" s="178"/>
      <c r="H25" s="141"/>
      <c r="I25" s="129"/>
      <c r="J25" s="178"/>
      <c r="K25" s="141"/>
      <c r="L25" s="129"/>
      <c r="M25" s="178"/>
      <c r="N25" s="254"/>
      <c r="O25" s="80">
        <f>IF(D24&gt;0,A25*C24,0)</f>
        <v>0</v>
      </c>
      <c r="P25" s="80">
        <f>IF(G24&gt;0,A25*F24,0)</f>
        <v>0</v>
      </c>
      <c r="Q25" s="80">
        <f>IF(J24&gt;0,I24*A25,0+Q52)</f>
        <v>0</v>
      </c>
      <c r="R25" s="80">
        <f>IF(M24&gt;0,L24*A25,0)</f>
        <v>0.36</v>
      </c>
      <c r="S25" s="80"/>
    </row>
    <row r="26" spans="1:19" s="7" customFormat="1" ht="39.75" customHeight="1">
      <c r="A26" s="6" t="s">
        <v>94</v>
      </c>
      <c r="B26" s="151" t="s">
        <v>450</v>
      </c>
      <c r="C26" s="142">
        <v>1</v>
      </c>
      <c r="D26" s="177"/>
      <c r="E26" s="140" t="s">
        <v>478</v>
      </c>
      <c r="F26" s="142">
        <v>2</v>
      </c>
      <c r="G26" s="177"/>
      <c r="H26" s="140" t="s">
        <v>252</v>
      </c>
      <c r="I26" s="142">
        <v>3</v>
      </c>
      <c r="J26" s="177"/>
      <c r="K26" s="140" t="s">
        <v>240</v>
      </c>
      <c r="L26" s="142">
        <v>4</v>
      </c>
      <c r="M26" s="177" t="s">
        <v>241</v>
      </c>
      <c r="N26" s="253">
        <f>SUM(O27:R27)</f>
        <v>0.52</v>
      </c>
      <c r="O26" s="80"/>
      <c r="P26" s="80"/>
      <c r="Q26" s="80"/>
      <c r="R26" s="80"/>
      <c r="S26" s="80"/>
    </row>
    <row r="27" spans="1:19" s="7" customFormat="1" ht="18" customHeight="1">
      <c r="A27" s="53">
        <v>0.13</v>
      </c>
      <c r="B27" s="153"/>
      <c r="C27" s="129"/>
      <c r="D27" s="193"/>
      <c r="E27" s="154"/>
      <c r="F27" s="129"/>
      <c r="G27" s="193"/>
      <c r="H27" s="154"/>
      <c r="I27" s="129"/>
      <c r="J27" s="178"/>
      <c r="K27" s="154"/>
      <c r="L27" s="129"/>
      <c r="M27" s="178"/>
      <c r="N27" s="254"/>
      <c r="O27" s="80">
        <f>IF(D26&gt;0,A27*C26,0)</f>
        <v>0</v>
      </c>
      <c r="P27" s="80">
        <f>IF(G26&gt;0,A27*F26,0)</f>
        <v>0</v>
      </c>
      <c r="Q27" s="80">
        <f>IF(J26&gt;0,I26*A27,0+Q54)</f>
        <v>0</v>
      </c>
      <c r="R27" s="80">
        <f>IF(M26&gt;0,L26*A27,0)</f>
        <v>0.52</v>
      </c>
      <c r="S27" s="80"/>
    </row>
    <row r="28" spans="1:19" s="7" customFormat="1" ht="45.75" customHeight="1">
      <c r="A28" s="5" t="s">
        <v>452</v>
      </c>
      <c r="B28" s="151"/>
      <c r="C28" s="142">
        <v>1</v>
      </c>
      <c r="D28" s="177"/>
      <c r="E28" s="140" t="s">
        <v>479</v>
      </c>
      <c r="F28" s="142">
        <v>2</v>
      </c>
      <c r="G28" s="177"/>
      <c r="H28" s="140" t="s">
        <v>480</v>
      </c>
      <c r="I28" s="142">
        <v>3</v>
      </c>
      <c r="J28" s="177"/>
      <c r="K28" s="140" t="s">
        <v>481</v>
      </c>
      <c r="L28" s="142">
        <v>4</v>
      </c>
      <c r="M28" s="177" t="s">
        <v>241</v>
      </c>
      <c r="N28" s="253">
        <f>SUM(O29:R29)</f>
        <v>1</v>
      </c>
      <c r="O28" s="80"/>
      <c r="P28" s="80"/>
      <c r="Q28" s="80"/>
      <c r="R28" s="80"/>
      <c r="S28" s="83"/>
    </row>
    <row r="29" spans="1:19" s="7" customFormat="1" ht="18" customHeight="1" thickBot="1">
      <c r="A29" s="52">
        <v>0.25</v>
      </c>
      <c r="B29" s="155"/>
      <c r="C29" s="143"/>
      <c r="D29" s="188"/>
      <c r="E29" s="156"/>
      <c r="F29" s="143"/>
      <c r="G29" s="188"/>
      <c r="H29" s="156"/>
      <c r="I29" s="143"/>
      <c r="J29" s="178"/>
      <c r="K29" s="156"/>
      <c r="L29" s="143"/>
      <c r="M29" s="178"/>
      <c r="N29" s="255"/>
      <c r="O29" s="80">
        <f>IF(D28&gt;0,A29*C28,0)</f>
        <v>0</v>
      </c>
      <c r="P29" s="80">
        <f>IF(G28&gt;0,A29*F28,0)</f>
        <v>0</v>
      </c>
      <c r="Q29" s="80">
        <f>IF(J28&gt;0,I28*A29,0+Q56)</f>
        <v>0</v>
      </c>
      <c r="R29" s="80">
        <f>IF(M28&gt;0,L28*A29,0)</f>
        <v>1</v>
      </c>
      <c r="S29" s="83"/>
    </row>
    <row r="30" spans="4:14" ht="32.25" customHeight="1" thickBot="1" thickTop="1">
      <c r="D30" t="s">
        <v>241</v>
      </c>
      <c r="E30" s="250" t="s">
        <v>269</v>
      </c>
      <c r="F30" s="249"/>
      <c r="G30" s="249"/>
      <c r="H30" s="249" t="s">
        <v>267</v>
      </c>
      <c r="I30" s="249"/>
      <c r="J30" s="249"/>
      <c r="K30" s="45" t="s">
        <v>268</v>
      </c>
      <c r="N30" s="46">
        <f>SUM(N10:N29)</f>
        <v>4</v>
      </c>
    </row>
    <row r="31" spans="2:11" ht="15.75" customHeight="1" thickTop="1">
      <c r="B31" s="11"/>
      <c r="C31" s="11"/>
      <c r="D31" s="11"/>
      <c r="E31" s="65"/>
      <c r="F31" s="86"/>
      <c r="G31" s="87"/>
      <c r="H31" s="146" t="s">
        <v>217</v>
      </c>
      <c r="I31" s="147"/>
      <c r="J31" s="147"/>
      <c r="K31" s="14" t="s">
        <v>263</v>
      </c>
    </row>
    <row r="32" spans="2:11" ht="15.75" customHeight="1">
      <c r="B32" s="9"/>
      <c r="C32" s="9"/>
      <c r="D32" s="9"/>
      <c r="E32" s="68"/>
      <c r="F32" s="88"/>
      <c r="G32" s="89"/>
      <c r="H32" s="131" t="s">
        <v>218</v>
      </c>
      <c r="I32" s="128"/>
      <c r="J32" s="128"/>
      <c r="K32" s="15" t="s">
        <v>264</v>
      </c>
    </row>
    <row r="33" spans="2:13" ht="15.75" customHeight="1">
      <c r="B33" s="9"/>
      <c r="C33" s="9"/>
      <c r="D33" s="9"/>
      <c r="E33" s="68"/>
      <c r="F33" s="88"/>
      <c r="G33" s="89"/>
      <c r="H33" s="131" t="s">
        <v>219</v>
      </c>
      <c r="I33" s="128"/>
      <c r="J33" s="128"/>
      <c r="K33" s="15" t="s">
        <v>266</v>
      </c>
      <c r="L33" s="7"/>
      <c r="M33" s="7"/>
    </row>
    <row r="34" spans="2:13" ht="15.75" customHeight="1" thickBot="1">
      <c r="B34" s="11"/>
      <c r="C34" s="11"/>
      <c r="D34" s="11"/>
      <c r="E34" s="71"/>
      <c r="F34" s="100"/>
      <c r="G34" s="101"/>
      <c r="H34" s="144" t="s">
        <v>220</v>
      </c>
      <c r="I34" s="145"/>
      <c r="J34" s="145"/>
      <c r="K34" s="13" t="s">
        <v>265</v>
      </c>
      <c r="L34" s="7"/>
      <c r="M34" s="7"/>
    </row>
    <row r="35" ht="24" customHeight="1" thickTop="1"/>
    <row r="36" ht="24" customHeight="1"/>
    <row r="37" ht="24" customHeight="1"/>
    <row r="38" ht="24" customHeight="1"/>
  </sheetData>
  <mergeCells count="142">
    <mergeCell ref="M28:M29"/>
    <mergeCell ref="N28:N29"/>
    <mergeCell ref="J26:J27"/>
    <mergeCell ref="D20:D21"/>
    <mergeCell ref="J28:J29"/>
    <mergeCell ref="K20:K21"/>
    <mergeCell ref="K28:K29"/>
    <mergeCell ref="L28:L29"/>
    <mergeCell ref="F28:F29"/>
    <mergeCell ref="G28:G29"/>
    <mergeCell ref="H28:H29"/>
    <mergeCell ref="I28:I29"/>
    <mergeCell ref="B28:B29"/>
    <mergeCell ref="C28:C29"/>
    <mergeCell ref="D28:D29"/>
    <mergeCell ref="E28:E29"/>
    <mergeCell ref="B26:B27"/>
    <mergeCell ref="E26:E27"/>
    <mergeCell ref="H26:H27"/>
    <mergeCell ref="K26:K27"/>
    <mergeCell ref="C26:C27"/>
    <mergeCell ref="D26:D27"/>
    <mergeCell ref="F26:F27"/>
    <mergeCell ref="G26:G27"/>
    <mergeCell ref="I26:I27"/>
    <mergeCell ref="B24:B25"/>
    <mergeCell ref="E24:E25"/>
    <mergeCell ref="H24:H25"/>
    <mergeCell ref="K24:K25"/>
    <mergeCell ref="I24:I25"/>
    <mergeCell ref="J24:J25"/>
    <mergeCell ref="B22:B23"/>
    <mergeCell ref="E22:E23"/>
    <mergeCell ref="H22:H23"/>
    <mergeCell ref="B20:B21"/>
    <mergeCell ref="E20:E21"/>
    <mergeCell ref="H20:H21"/>
    <mergeCell ref="B18:B19"/>
    <mergeCell ref="B16:B17"/>
    <mergeCell ref="E16:E17"/>
    <mergeCell ref="H16:H17"/>
    <mergeCell ref="G16:G17"/>
    <mergeCell ref="F16:F17"/>
    <mergeCell ref="F18:F19"/>
    <mergeCell ref="G18:G19"/>
    <mergeCell ref="D16:D17"/>
    <mergeCell ref="C16:C17"/>
    <mergeCell ref="B14:B15"/>
    <mergeCell ref="E14:E15"/>
    <mergeCell ref="H14:H15"/>
    <mergeCell ref="K14:K15"/>
    <mergeCell ref="C14:C15"/>
    <mergeCell ref="D14:D15"/>
    <mergeCell ref="F14:F15"/>
    <mergeCell ref="G14:G15"/>
    <mergeCell ref="I14:I15"/>
    <mergeCell ref="J14:J15"/>
    <mergeCell ref="B12:B13"/>
    <mergeCell ref="E12:E13"/>
    <mergeCell ref="H12:H13"/>
    <mergeCell ref="K12:K13"/>
    <mergeCell ref="I12:I13"/>
    <mergeCell ref="G12:G13"/>
    <mergeCell ref="F12:F13"/>
    <mergeCell ref="D12:D13"/>
    <mergeCell ref="C12:C13"/>
    <mergeCell ref="J12:J13"/>
    <mergeCell ref="B10:B11"/>
    <mergeCell ref="E10:E11"/>
    <mergeCell ref="H10:H11"/>
    <mergeCell ref="K10:K11"/>
    <mergeCell ref="C10:C11"/>
    <mergeCell ref="D10:D11"/>
    <mergeCell ref="F10:F11"/>
    <mergeCell ref="G10:G11"/>
    <mergeCell ref="I10:I11"/>
    <mergeCell ref="J10:J11"/>
    <mergeCell ref="M18:M19"/>
    <mergeCell ref="L18:L19"/>
    <mergeCell ref="M20:M21"/>
    <mergeCell ref="N10:N11"/>
    <mergeCell ref="N18:N19"/>
    <mergeCell ref="N20:N21"/>
    <mergeCell ref="L12:L13"/>
    <mergeCell ref="L10:L11"/>
    <mergeCell ref="L20:L21"/>
    <mergeCell ref="L5:N5"/>
    <mergeCell ref="M14:M15"/>
    <mergeCell ref="M16:M17"/>
    <mergeCell ref="L16:L17"/>
    <mergeCell ref="N12:N13"/>
    <mergeCell ref="N14:N15"/>
    <mergeCell ref="N16:N17"/>
    <mergeCell ref="L14:L15"/>
    <mergeCell ref="M10:M11"/>
    <mergeCell ref="M12:M13"/>
    <mergeCell ref="A8:K8"/>
    <mergeCell ref="B9:D9"/>
    <mergeCell ref="E9:G9"/>
    <mergeCell ref="H9:J9"/>
    <mergeCell ref="K9:M9"/>
    <mergeCell ref="I16:I17"/>
    <mergeCell ref="I18:I19"/>
    <mergeCell ref="K16:K17"/>
    <mergeCell ref="G20:G21"/>
    <mergeCell ref="J20:J21"/>
    <mergeCell ref="K18:K19"/>
    <mergeCell ref="H18:H19"/>
    <mergeCell ref="J18:J19"/>
    <mergeCell ref="J16:J17"/>
    <mergeCell ref="C18:C19"/>
    <mergeCell ref="D18:D19"/>
    <mergeCell ref="I22:I23"/>
    <mergeCell ref="C20:C21"/>
    <mergeCell ref="C22:C23"/>
    <mergeCell ref="D22:D23"/>
    <mergeCell ref="F22:F23"/>
    <mergeCell ref="I20:I21"/>
    <mergeCell ref="E18:E19"/>
    <mergeCell ref="F20:F21"/>
    <mergeCell ref="L24:L25"/>
    <mergeCell ref="J22:J23"/>
    <mergeCell ref="C24:C25"/>
    <mergeCell ref="D24:D25"/>
    <mergeCell ref="F24:F25"/>
    <mergeCell ref="G24:G25"/>
    <mergeCell ref="L22:L23"/>
    <mergeCell ref="H34:J34"/>
    <mergeCell ref="H30:J30"/>
    <mergeCell ref="H31:J31"/>
    <mergeCell ref="H32:J32"/>
    <mergeCell ref="H33:J33"/>
    <mergeCell ref="E30:G30"/>
    <mergeCell ref="N22:N23"/>
    <mergeCell ref="N24:N25"/>
    <mergeCell ref="N26:N27"/>
    <mergeCell ref="M26:M27"/>
    <mergeCell ref="M24:M25"/>
    <mergeCell ref="G22:G23"/>
    <mergeCell ref="K22:K23"/>
    <mergeCell ref="L26:L27"/>
    <mergeCell ref="M22:M23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6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P35"/>
  <sheetViews>
    <sheetView showGridLines="0" zoomScale="70" zoomScaleNormal="70" workbookViewId="0" topLeftCell="A1">
      <selection activeCell="F14" sqref="F14:F15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18.57421875" style="0" customWidth="1"/>
    <col min="13" max="15" width="7.710937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15.75">
      <c r="O3" s="17" t="s">
        <v>122</v>
      </c>
    </row>
    <row r="4" ht="15.75">
      <c r="O4" s="17"/>
    </row>
    <row r="5" spans="1:15" ht="15.75">
      <c r="A5" s="27" t="s">
        <v>77</v>
      </c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482</v>
      </c>
      <c r="N5" s="150"/>
      <c r="O5" s="150"/>
    </row>
    <row r="7" ht="3.75" customHeight="1" thickBot="1"/>
    <row r="8" spans="1:15" ht="23.25" customHeight="1" thickBot="1" thickTop="1">
      <c r="A8" s="34"/>
      <c r="B8" s="124" t="s">
        <v>216</v>
      </c>
      <c r="C8" s="124"/>
      <c r="D8" s="124"/>
      <c r="E8" s="124"/>
      <c r="F8" s="124"/>
      <c r="G8" s="124"/>
      <c r="H8" s="124"/>
      <c r="I8" s="124"/>
      <c r="J8" s="124"/>
      <c r="K8" s="124"/>
      <c r="L8" s="175"/>
      <c r="M8" s="74"/>
      <c r="N8" s="74"/>
      <c r="O8" s="74"/>
    </row>
    <row r="9" spans="1:15" ht="36.75" customHeight="1" thickTop="1">
      <c r="A9" s="234" t="s">
        <v>262</v>
      </c>
      <c r="B9" s="235"/>
      <c r="C9" s="231" t="s">
        <v>217</v>
      </c>
      <c r="D9" s="149"/>
      <c r="E9" s="232"/>
      <c r="F9" s="233" t="s">
        <v>218</v>
      </c>
      <c r="G9" s="149"/>
      <c r="H9" s="232"/>
      <c r="I9" s="233" t="s">
        <v>219</v>
      </c>
      <c r="J9" s="149"/>
      <c r="K9" s="232"/>
      <c r="L9" s="16" t="s">
        <v>274</v>
      </c>
      <c r="M9" s="74"/>
      <c r="N9" s="74"/>
      <c r="O9" s="74"/>
    </row>
    <row r="10" spans="1:15" ht="36.75" customHeight="1">
      <c r="A10" s="209" t="s">
        <v>221</v>
      </c>
      <c r="B10" s="37" t="s">
        <v>336</v>
      </c>
      <c r="C10" s="151" t="s">
        <v>337</v>
      </c>
      <c r="D10" s="142">
        <v>1</v>
      </c>
      <c r="E10" s="177"/>
      <c r="F10" s="140" t="s">
        <v>338</v>
      </c>
      <c r="G10" s="142">
        <v>2</v>
      </c>
      <c r="H10" s="177" t="s">
        <v>241</v>
      </c>
      <c r="I10" s="140" t="s">
        <v>369</v>
      </c>
      <c r="J10" s="142">
        <v>3</v>
      </c>
      <c r="K10" s="177"/>
      <c r="L10" s="240">
        <f>SUM(M11:O11)</f>
        <v>0.08</v>
      </c>
      <c r="M10" s="74"/>
      <c r="N10" s="74"/>
      <c r="O10" s="74"/>
    </row>
    <row r="11" spans="1:15" ht="19.5" customHeight="1">
      <c r="A11" s="209"/>
      <c r="B11" s="55">
        <v>0.04</v>
      </c>
      <c r="C11" s="152"/>
      <c r="D11" s="130"/>
      <c r="E11" s="178"/>
      <c r="F11" s="141"/>
      <c r="G11" s="130"/>
      <c r="H11" s="178"/>
      <c r="I11" s="141"/>
      <c r="J11" s="130"/>
      <c r="K11" s="178"/>
      <c r="L11" s="241"/>
      <c r="M11" s="83">
        <f>IF(E10&gt;0,B11*D10,0)</f>
        <v>0</v>
      </c>
      <c r="N11" s="83">
        <f>IF(H10&gt;0,B11*G10,0)</f>
        <v>0.08</v>
      </c>
      <c r="O11" s="83">
        <f>IF(K10&gt;0,B11*J10,0)</f>
        <v>0</v>
      </c>
    </row>
    <row r="12" spans="1:15" ht="33.75" customHeight="1">
      <c r="A12" s="209"/>
      <c r="B12" s="98"/>
      <c r="C12" s="210"/>
      <c r="D12" s="216"/>
      <c r="E12" s="218"/>
      <c r="F12" s="212"/>
      <c r="G12" s="216"/>
      <c r="H12" s="218"/>
      <c r="I12" s="212"/>
      <c r="J12" s="216"/>
      <c r="K12" s="218"/>
      <c r="L12" s="242"/>
      <c r="M12" s="74"/>
      <c r="N12" s="74"/>
      <c r="O12" s="74"/>
    </row>
    <row r="13" spans="1:15" s="7" customFormat="1" ht="26.25" customHeight="1">
      <c r="A13" s="209"/>
      <c r="B13" s="99"/>
      <c r="C13" s="211"/>
      <c r="D13" s="217"/>
      <c r="E13" s="219"/>
      <c r="F13" s="213"/>
      <c r="G13" s="217"/>
      <c r="H13" s="219"/>
      <c r="I13" s="213"/>
      <c r="J13" s="217"/>
      <c r="K13" s="219"/>
      <c r="L13" s="243"/>
      <c r="M13" s="83">
        <f>IF(E12&gt;0,B13*D12,0)</f>
        <v>0</v>
      </c>
      <c r="N13" s="83">
        <f>IF(H12&gt;0,B13*G12,0)</f>
        <v>0</v>
      </c>
      <c r="O13" s="83">
        <f>IF(K12&gt;0,B13*J12,0)</f>
        <v>0</v>
      </c>
    </row>
    <row r="14" spans="1:15" ht="23.25" customHeight="1">
      <c r="A14" s="205" t="s">
        <v>224</v>
      </c>
      <c r="B14" s="206"/>
      <c r="C14" s="151" t="s">
        <v>225</v>
      </c>
      <c r="D14" s="142">
        <v>1</v>
      </c>
      <c r="E14" s="177"/>
      <c r="F14" s="140" t="s">
        <v>379</v>
      </c>
      <c r="G14" s="142">
        <v>2</v>
      </c>
      <c r="H14" s="177"/>
      <c r="I14" s="140" t="s">
        <v>344</v>
      </c>
      <c r="J14" s="142">
        <v>3</v>
      </c>
      <c r="K14" s="177" t="s">
        <v>241</v>
      </c>
      <c r="L14" s="240">
        <f>SUM(M15:O15)</f>
        <v>0.24</v>
      </c>
      <c r="M14" s="74"/>
      <c r="N14" s="74"/>
      <c r="O14" s="74"/>
    </row>
    <row r="15" spans="1:15" ht="22.5" customHeight="1">
      <c r="A15" s="207">
        <v>0.08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241"/>
      <c r="M15" s="83">
        <f>IF(E14&gt;0,A15*D14,0)</f>
        <v>0</v>
      </c>
      <c r="N15" s="83">
        <f>IF(H14&gt;0,A15*G14,0)</f>
        <v>0</v>
      </c>
      <c r="O15" s="83">
        <f>IF(K14&gt;0,A15*J14,0)</f>
        <v>0.24</v>
      </c>
    </row>
    <row r="16" spans="1:15" ht="56.25" customHeight="1">
      <c r="A16" s="205" t="s">
        <v>227</v>
      </c>
      <c r="B16" s="206"/>
      <c r="C16" s="151" t="s">
        <v>492</v>
      </c>
      <c r="D16" s="142">
        <v>1</v>
      </c>
      <c r="E16" s="177"/>
      <c r="F16" s="140" t="s">
        <v>493</v>
      </c>
      <c r="G16" s="142">
        <v>2</v>
      </c>
      <c r="H16" s="177"/>
      <c r="I16" s="140" t="s">
        <v>494</v>
      </c>
      <c r="J16" s="142">
        <v>3</v>
      </c>
      <c r="K16" s="177" t="s">
        <v>241</v>
      </c>
      <c r="L16" s="240">
        <f>SUM(M17:O17)</f>
        <v>1.47</v>
      </c>
      <c r="M16" s="74"/>
      <c r="N16" s="74"/>
      <c r="O16" s="74"/>
    </row>
    <row r="17" spans="1:15" s="7" customFormat="1" ht="30" customHeight="1">
      <c r="A17" s="207">
        <v>0.49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241"/>
      <c r="M17" s="83">
        <f>IF(E16&gt;0,A17*D16,0)</f>
        <v>0</v>
      </c>
      <c r="N17" s="83">
        <f>IF(H16&gt;0,A17*G16,0)</f>
        <v>0</v>
      </c>
      <c r="O17" s="83">
        <f>IF(K16&gt;0,A17*J16,0)</f>
        <v>1.47</v>
      </c>
    </row>
    <row r="18" spans="1:15" ht="24.75" customHeight="1">
      <c r="A18" s="205" t="s">
        <v>228</v>
      </c>
      <c r="B18" s="206"/>
      <c r="C18" s="151" t="s">
        <v>380</v>
      </c>
      <c r="D18" s="142">
        <v>1</v>
      </c>
      <c r="E18" s="177"/>
      <c r="F18" s="140" t="s">
        <v>483</v>
      </c>
      <c r="G18" s="142">
        <v>2</v>
      </c>
      <c r="H18" s="177"/>
      <c r="I18" s="140" t="s">
        <v>484</v>
      </c>
      <c r="J18" s="142">
        <v>3</v>
      </c>
      <c r="K18" s="177" t="s">
        <v>241</v>
      </c>
      <c r="L18" s="240">
        <f>SUM(M19:O19)</f>
        <v>0.24</v>
      </c>
      <c r="M18" s="74"/>
      <c r="N18" s="74"/>
      <c r="O18" s="74"/>
    </row>
    <row r="19" spans="1:15" s="7" customFormat="1" ht="18" customHeight="1">
      <c r="A19" s="207">
        <v>0.08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241"/>
      <c r="M19" s="83">
        <f>IF(E18&gt;0,A19*D18,0)</f>
        <v>0</v>
      </c>
      <c r="N19" s="83">
        <f>IF(H18&gt;0,A19*G18,0)</f>
        <v>0</v>
      </c>
      <c r="O19" s="83">
        <f>IF(K18&gt;0,A19*J18,0)</f>
        <v>0.24</v>
      </c>
    </row>
    <row r="20" spans="1:15" ht="36.75" customHeight="1">
      <c r="A20" s="205" t="s">
        <v>261</v>
      </c>
      <c r="B20" s="206"/>
      <c r="C20" s="151" t="s">
        <v>352</v>
      </c>
      <c r="D20" s="142">
        <v>1</v>
      </c>
      <c r="E20" s="177"/>
      <c r="F20" s="140" t="s">
        <v>353</v>
      </c>
      <c r="G20" s="142">
        <v>2</v>
      </c>
      <c r="H20" s="177"/>
      <c r="I20" s="140" t="s">
        <v>371</v>
      </c>
      <c r="J20" s="142">
        <v>3</v>
      </c>
      <c r="K20" s="177" t="s">
        <v>241</v>
      </c>
      <c r="L20" s="240">
        <f>SUM(M21:O21)</f>
        <v>0.06</v>
      </c>
      <c r="M20" s="74"/>
      <c r="N20" s="74"/>
      <c r="O20" s="74"/>
    </row>
    <row r="21" spans="1:15" s="7" customFormat="1" ht="21" customHeight="1">
      <c r="A21" s="207">
        <v>0.02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241"/>
      <c r="M21" s="83">
        <f>IF(E20&gt;0,A21*D20,0)</f>
        <v>0</v>
      </c>
      <c r="N21" s="83">
        <f>IF(H20&gt;0,A21*G20,0)</f>
        <v>0</v>
      </c>
      <c r="O21" s="83">
        <f>IF(K20&gt;0,A21*J20,0)</f>
        <v>0.06</v>
      </c>
    </row>
    <row r="22" spans="1:15" ht="28.5" customHeight="1">
      <c r="A22" s="205" t="s">
        <v>234</v>
      </c>
      <c r="B22" s="206"/>
      <c r="C22" s="151" t="s">
        <v>495</v>
      </c>
      <c r="D22" s="142">
        <v>1</v>
      </c>
      <c r="E22" s="177"/>
      <c r="F22" s="140" t="s">
        <v>496</v>
      </c>
      <c r="G22" s="142">
        <v>2</v>
      </c>
      <c r="H22" s="177"/>
      <c r="I22" s="140" t="s">
        <v>497</v>
      </c>
      <c r="J22" s="142">
        <v>3</v>
      </c>
      <c r="K22" s="177" t="s">
        <v>241</v>
      </c>
      <c r="L22" s="244">
        <f>SUM(M24:P24)</f>
        <v>0.18</v>
      </c>
      <c r="M22" s="74"/>
      <c r="N22" s="74"/>
      <c r="O22" s="74"/>
    </row>
    <row r="23" spans="1:15" ht="14.25" customHeight="1">
      <c r="A23" s="214">
        <v>0.06</v>
      </c>
      <c r="B23" s="215"/>
      <c r="C23" s="153"/>
      <c r="D23" s="129"/>
      <c r="E23" s="193"/>
      <c r="F23" s="154"/>
      <c r="G23" s="129"/>
      <c r="H23" s="193"/>
      <c r="I23" s="154"/>
      <c r="J23" s="129"/>
      <c r="K23" s="193"/>
      <c r="L23" s="245"/>
      <c r="M23" s="74"/>
      <c r="N23" s="74"/>
      <c r="O23" s="74"/>
    </row>
    <row r="24" spans="1:15" s="7" customFormat="1" ht="21.75" customHeight="1">
      <c r="A24" s="207"/>
      <c r="B24" s="208"/>
      <c r="C24" s="152"/>
      <c r="D24" s="130"/>
      <c r="E24" s="178"/>
      <c r="F24" s="141"/>
      <c r="G24" s="130"/>
      <c r="H24" s="178"/>
      <c r="I24" s="141"/>
      <c r="J24" s="130"/>
      <c r="K24" s="178"/>
      <c r="L24" s="246"/>
      <c r="M24" s="83">
        <f>IF(E22&gt;0,A23*D22,0)</f>
        <v>0</v>
      </c>
      <c r="N24" s="83">
        <f>IF(H22&gt;0,A23*G22,0)</f>
        <v>0</v>
      </c>
      <c r="O24" s="83">
        <f>IF(K22&gt;0,A23*J22,0)</f>
        <v>0.18</v>
      </c>
    </row>
    <row r="25" spans="1:15" ht="14.25" customHeight="1">
      <c r="A25" s="205" t="s">
        <v>235</v>
      </c>
      <c r="B25" s="206"/>
      <c r="C25" s="151" t="s">
        <v>359</v>
      </c>
      <c r="D25" s="142">
        <v>1</v>
      </c>
      <c r="E25" s="177"/>
      <c r="F25" s="140" t="s">
        <v>382</v>
      </c>
      <c r="G25" s="142">
        <v>2</v>
      </c>
      <c r="H25" s="177"/>
      <c r="I25" s="140" t="s">
        <v>485</v>
      </c>
      <c r="J25" s="142">
        <v>3</v>
      </c>
      <c r="K25" s="177" t="s">
        <v>241</v>
      </c>
      <c r="L25" s="240">
        <f>SUM(M26:O26)</f>
        <v>0.18</v>
      </c>
      <c r="M25" s="74"/>
      <c r="N25" s="74"/>
      <c r="O25" s="74"/>
    </row>
    <row r="26" spans="1:16" s="7" customFormat="1" ht="21" customHeight="1">
      <c r="A26" s="207">
        <v>0.06</v>
      </c>
      <c r="B26" s="208"/>
      <c r="C26" s="152"/>
      <c r="D26" s="129"/>
      <c r="E26" s="178"/>
      <c r="F26" s="141"/>
      <c r="G26" s="129"/>
      <c r="H26" s="178"/>
      <c r="I26" s="141"/>
      <c r="J26" s="129"/>
      <c r="K26" s="178"/>
      <c r="L26" s="241"/>
      <c r="M26" s="83">
        <f>IF(E25&gt;0,A26*D25,0)</f>
        <v>0</v>
      </c>
      <c r="N26" s="83">
        <f>IF(H25&gt;0,A26*G25,0)</f>
        <v>0</v>
      </c>
      <c r="O26" s="83">
        <f>IF(K25&gt;0,A26*J25,0)</f>
        <v>0.18</v>
      </c>
      <c r="P26" s="83"/>
    </row>
    <row r="27" spans="1:16" ht="20.25" customHeight="1">
      <c r="A27" s="205" t="s">
        <v>238</v>
      </c>
      <c r="B27" s="206"/>
      <c r="C27" s="151" t="s">
        <v>486</v>
      </c>
      <c r="D27" s="142">
        <v>1</v>
      </c>
      <c r="E27" s="177"/>
      <c r="F27" s="140" t="s">
        <v>487</v>
      </c>
      <c r="G27" s="142">
        <v>2</v>
      </c>
      <c r="H27" s="177"/>
      <c r="I27" s="140" t="s">
        <v>488</v>
      </c>
      <c r="J27" s="142">
        <v>3</v>
      </c>
      <c r="K27" s="177" t="s">
        <v>241</v>
      </c>
      <c r="L27" s="240">
        <f>SUM(M28:O28)</f>
        <v>0.44999999999999996</v>
      </c>
      <c r="M27" s="74"/>
      <c r="N27" s="74"/>
      <c r="O27" s="74"/>
      <c r="P27" s="74"/>
    </row>
    <row r="28" spans="1:16" s="7" customFormat="1" ht="21" customHeight="1">
      <c r="A28" s="207">
        <v>0.15</v>
      </c>
      <c r="B28" s="208"/>
      <c r="C28" s="152"/>
      <c r="D28" s="129"/>
      <c r="E28" s="178"/>
      <c r="F28" s="141"/>
      <c r="G28" s="129"/>
      <c r="H28" s="178"/>
      <c r="I28" s="141"/>
      <c r="J28" s="129"/>
      <c r="K28" s="178"/>
      <c r="L28" s="241"/>
      <c r="M28" s="83">
        <f>IF(E27&gt;0,A28*D27,0)</f>
        <v>0</v>
      </c>
      <c r="N28" s="83">
        <f>IF(H27&gt;0,A28*G27,0)</f>
        <v>0</v>
      </c>
      <c r="O28" s="83">
        <f>IF(K27&gt;0,A28*J27,0)</f>
        <v>0.44999999999999996</v>
      </c>
      <c r="P28" s="83"/>
    </row>
    <row r="29" spans="1:16" s="7" customFormat="1" ht="31.5" customHeight="1">
      <c r="A29" s="205" t="s">
        <v>95</v>
      </c>
      <c r="B29" s="206"/>
      <c r="C29" s="151"/>
      <c r="D29" s="142">
        <v>1</v>
      </c>
      <c r="E29" s="177"/>
      <c r="F29" s="140" t="s">
        <v>489</v>
      </c>
      <c r="G29" s="142">
        <v>2</v>
      </c>
      <c r="H29" s="177"/>
      <c r="I29" s="140" t="s">
        <v>490</v>
      </c>
      <c r="J29" s="142">
        <v>3</v>
      </c>
      <c r="K29" s="177" t="s">
        <v>241</v>
      </c>
      <c r="L29" s="240">
        <f>SUM(M30:O30)</f>
        <v>0.06</v>
      </c>
      <c r="M29" s="83"/>
      <c r="N29" s="83"/>
      <c r="O29" s="83"/>
      <c r="P29" s="83"/>
    </row>
    <row r="30" spans="1:16" s="7" customFormat="1" ht="18" customHeight="1" thickBot="1">
      <c r="A30" s="220">
        <v>0.02</v>
      </c>
      <c r="B30" s="221"/>
      <c r="C30" s="155"/>
      <c r="D30" s="143"/>
      <c r="E30" s="188"/>
      <c r="F30" s="156"/>
      <c r="G30" s="143"/>
      <c r="H30" s="188"/>
      <c r="I30" s="156"/>
      <c r="J30" s="143"/>
      <c r="K30" s="188"/>
      <c r="L30" s="241"/>
      <c r="M30" s="83">
        <f>IF(E29&gt;0,A30*D29,0)</f>
        <v>0</v>
      </c>
      <c r="N30" s="83">
        <f>IF(H29&gt;0,A30*G29,0)</f>
        <v>0</v>
      </c>
      <c r="O30" s="83">
        <f>IF(K29&gt;0,A30*J29,0)</f>
        <v>0.06</v>
      </c>
      <c r="P30" s="83"/>
    </row>
    <row r="31" spans="3:16" ht="52.5" customHeight="1" thickBot="1" thickTop="1">
      <c r="C31" s="192" t="s">
        <v>269</v>
      </c>
      <c r="D31" s="184"/>
      <c r="E31" s="185"/>
      <c r="F31" s="18" t="s">
        <v>267</v>
      </c>
      <c r="G31" s="18"/>
      <c r="H31" s="18"/>
      <c r="I31" s="12" t="s">
        <v>268</v>
      </c>
      <c r="L31" s="102">
        <f>SUM(L10:L30)</f>
        <v>2.9600000000000004</v>
      </c>
      <c r="M31" s="74"/>
      <c r="N31" s="74"/>
      <c r="O31" s="74"/>
      <c r="P31" s="74"/>
    </row>
    <row r="32" spans="3:9" ht="15.75" customHeight="1" thickTop="1">
      <c r="C32" s="65"/>
      <c r="D32" s="86"/>
      <c r="E32" s="87"/>
      <c r="F32" s="19" t="s">
        <v>217</v>
      </c>
      <c r="G32" s="20"/>
      <c r="H32" s="20"/>
      <c r="I32" s="14" t="s">
        <v>263</v>
      </c>
    </row>
    <row r="33" spans="3:9" ht="15.75" customHeight="1">
      <c r="C33" s="68"/>
      <c r="D33" s="88"/>
      <c r="E33" s="89"/>
      <c r="F33" s="21" t="s">
        <v>218</v>
      </c>
      <c r="G33" s="22"/>
      <c r="H33" s="22"/>
      <c r="I33" s="15" t="s">
        <v>264</v>
      </c>
    </row>
    <row r="34" spans="3:14" ht="15.75" customHeight="1" thickBot="1">
      <c r="C34" s="103"/>
      <c r="D34" s="104"/>
      <c r="E34" s="105"/>
      <c r="F34" s="40" t="s">
        <v>219</v>
      </c>
      <c r="G34" s="41"/>
      <c r="H34" s="41"/>
      <c r="I34" s="42" t="s">
        <v>334</v>
      </c>
      <c r="M34" s="7"/>
      <c r="N34" s="7"/>
    </row>
    <row r="35" ht="24" customHeight="1">
      <c r="C35" s="43" t="s">
        <v>491</v>
      </c>
    </row>
    <row r="36" ht="24" customHeight="1"/>
    <row r="37" ht="24" customHeight="1"/>
    <row r="38" ht="24" customHeight="1"/>
  </sheetData>
  <mergeCells count="124">
    <mergeCell ref="L25:L26"/>
    <mergeCell ref="L27:L28"/>
    <mergeCell ref="L29:L30"/>
    <mergeCell ref="H25:H26"/>
    <mergeCell ref="K25:K26"/>
    <mergeCell ref="I29:I30"/>
    <mergeCell ref="H29:H30"/>
    <mergeCell ref="J29:J30"/>
    <mergeCell ref="J27:J28"/>
    <mergeCell ref="K27:K28"/>
    <mergeCell ref="H20:H21"/>
    <mergeCell ref="F20:F21"/>
    <mergeCell ref="C31:E31"/>
    <mergeCell ref="J25:J26"/>
    <mergeCell ref="D22:D24"/>
    <mergeCell ref="D25:D26"/>
    <mergeCell ref="E25:E26"/>
    <mergeCell ref="G25:G26"/>
    <mergeCell ref="J22:J24"/>
    <mergeCell ref="G22:G24"/>
    <mergeCell ref="A9:B9"/>
    <mergeCell ref="K22:K24"/>
    <mergeCell ref="I20:I21"/>
    <mergeCell ref="K20:K21"/>
    <mergeCell ref="I18:I19"/>
    <mergeCell ref="F22:F24"/>
    <mergeCell ref="J18:J19"/>
    <mergeCell ref="J20:J21"/>
    <mergeCell ref="H22:H24"/>
    <mergeCell ref="G20:G21"/>
    <mergeCell ref="M5:O5"/>
    <mergeCell ref="L14:L15"/>
    <mergeCell ref="L16:L17"/>
    <mergeCell ref="L18:L19"/>
    <mergeCell ref="L12:L13"/>
    <mergeCell ref="L10:L11"/>
    <mergeCell ref="B8:L8"/>
    <mergeCell ref="C9:E9"/>
    <mergeCell ref="F9:H9"/>
    <mergeCell ref="I9:K9"/>
    <mergeCell ref="L20:L21"/>
    <mergeCell ref="L22:L24"/>
    <mergeCell ref="C12:C13"/>
    <mergeCell ref="F12:F13"/>
    <mergeCell ref="I12:I13"/>
    <mergeCell ref="D12:D13"/>
    <mergeCell ref="E12:E13"/>
    <mergeCell ref="G12:G13"/>
    <mergeCell ref="H12:H13"/>
    <mergeCell ref="J12:J13"/>
    <mergeCell ref="K12:K13"/>
    <mergeCell ref="C14:C15"/>
    <mergeCell ref="F14:F15"/>
    <mergeCell ref="I14:I15"/>
    <mergeCell ref="J14:J15"/>
    <mergeCell ref="H14:H15"/>
    <mergeCell ref="G14:G15"/>
    <mergeCell ref="E14:E15"/>
    <mergeCell ref="D14:D15"/>
    <mergeCell ref="K14:K15"/>
    <mergeCell ref="J16:J17"/>
    <mergeCell ref="K16:K17"/>
    <mergeCell ref="F18:F19"/>
    <mergeCell ref="H18:H19"/>
    <mergeCell ref="G18:G19"/>
    <mergeCell ref="I16:I17"/>
    <mergeCell ref="G16:G17"/>
    <mergeCell ref="H16:H17"/>
    <mergeCell ref="K18:K19"/>
    <mergeCell ref="I25:I26"/>
    <mergeCell ref="A23:B24"/>
    <mergeCell ref="C20:C21"/>
    <mergeCell ref="C16:C17"/>
    <mergeCell ref="F16:F17"/>
    <mergeCell ref="E18:E19"/>
    <mergeCell ref="D18:D19"/>
    <mergeCell ref="C18:C19"/>
    <mergeCell ref="D16:D17"/>
    <mergeCell ref="E16:E17"/>
    <mergeCell ref="F27:F28"/>
    <mergeCell ref="I27:I28"/>
    <mergeCell ref="D27:D28"/>
    <mergeCell ref="E27:E28"/>
    <mergeCell ref="G27:G28"/>
    <mergeCell ref="H27:H28"/>
    <mergeCell ref="G10:G11"/>
    <mergeCell ref="F10:F11"/>
    <mergeCell ref="C25:C26"/>
    <mergeCell ref="C22:C24"/>
    <mergeCell ref="F25:F26"/>
    <mergeCell ref="D20:D21"/>
    <mergeCell ref="E20:E21"/>
    <mergeCell ref="D10:D11"/>
    <mergeCell ref="E10:E11"/>
    <mergeCell ref="H10:H11"/>
    <mergeCell ref="I10:I11"/>
    <mergeCell ref="J10:J11"/>
    <mergeCell ref="K10:K11"/>
    <mergeCell ref="A16:B16"/>
    <mergeCell ref="A17:B17"/>
    <mergeCell ref="A18:B18"/>
    <mergeCell ref="A19:B19"/>
    <mergeCell ref="A20:B20"/>
    <mergeCell ref="A21:B21"/>
    <mergeCell ref="D29:D30"/>
    <mergeCell ref="E29:E30"/>
    <mergeCell ref="A22:B22"/>
    <mergeCell ref="A29:B29"/>
    <mergeCell ref="A25:B25"/>
    <mergeCell ref="A26:B26"/>
    <mergeCell ref="A14:B14"/>
    <mergeCell ref="A15:B15"/>
    <mergeCell ref="A10:A13"/>
    <mergeCell ref="C10:C11"/>
    <mergeCell ref="K29:K30"/>
    <mergeCell ref="E22:E24"/>
    <mergeCell ref="A27:B27"/>
    <mergeCell ref="A28:B28"/>
    <mergeCell ref="A30:B30"/>
    <mergeCell ref="G29:G30"/>
    <mergeCell ref="C29:C30"/>
    <mergeCell ref="F29:F30"/>
    <mergeCell ref="I22:I24"/>
    <mergeCell ref="C27:C28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4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S32"/>
  <sheetViews>
    <sheetView showGridLines="0" zoomScale="75" zoomScaleNormal="75" workbookViewId="0" topLeftCell="A1">
      <selection activeCell="K16" sqref="K16:K17"/>
    </sheetView>
  </sheetViews>
  <sheetFormatPr defaultColWidth="11.421875" defaultRowHeight="12.75"/>
  <cols>
    <col min="1" max="1" width="16.0039062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  <col min="15" max="18" width="7.710937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5.75">
      <c r="N3" s="17" t="s">
        <v>122</v>
      </c>
    </row>
    <row r="4" ht="15.75">
      <c r="N4" s="17"/>
    </row>
    <row r="5" spans="1:14" ht="15.75">
      <c r="A5" s="4" t="s">
        <v>243</v>
      </c>
      <c r="B5" s="4"/>
      <c r="C5" s="4"/>
      <c r="D5" s="4"/>
      <c r="E5" s="4"/>
      <c r="F5" s="4"/>
      <c r="G5" s="4"/>
      <c r="H5" s="4"/>
      <c r="I5" s="4"/>
      <c r="J5" s="4"/>
      <c r="K5" s="4"/>
      <c r="L5" s="150" t="s">
        <v>242</v>
      </c>
      <c r="M5" s="150"/>
      <c r="N5" s="150"/>
    </row>
    <row r="7" ht="3.75" customHeight="1" thickBot="1"/>
    <row r="8" spans="1:14" ht="23.25" customHeight="1" thickBot="1" thickTop="1">
      <c r="A8" s="123" t="s">
        <v>216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2"/>
      <c r="M8" s="2"/>
      <c r="N8" s="3"/>
    </row>
    <row r="9" spans="1:14" ht="26.25" thickTop="1">
      <c r="A9" s="1" t="s">
        <v>262</v>
      </c>
      <c r="B9" s="125" t="s">
        <v>217</v>
      </c>
      <c r="C9" s="126"/>
      <c r="D9" s="127"/>
      <c r="E9" s="148" t="s">
        <v>218</v>
      </c>
      <c r="F9" s="126"/>
      <c r="G9" s="127"/>
      <c r="H9" s="148" t="s">
        <v>219</v>
      </c>
      <c r="I9" s="126"/>
      <c r="J9" s="127"/>
      <c r="K9" s="148" t="s">
        <v>220</v>
      </c>
      <c r="L9" s="149"/>
      <c r="M9" s="149"/>
      <c r="N9" s="16" t="s">
        <v>274</v>
      </c>
    </row>
    <row r="10" spans="1:19" ht="24.75" customHeight="1">
      <c r="A10" s="6" t="s">
        <v>221</v>
      </c>
      <c r="B10" s="151" t="s">
        <v>222</v>
      </c>
      <c r="C10" s="142">
        <v>1</v>
      </c>
      <c r="D10" s="137" t="s">
        <v>241</v>
      </c>
      <c r="E10" s="140" t="s">
        <v>247</v>
      </c>
      <c r="F10" s="142">
        <v>2</v>
      </c>
      <c r="G10" s="137"/>
      <c r="H10" s="140" t="s">
        <v>257</v>
      </c>
      <c r="I10" s="142">
        <v>3</v>
      </c>
      <c r="J10" s="137"/>
      <c r="K10" s="140" t="s">
        <v>223</v>
      </c>
      <c r="L10" s="142">
        <v>4</v>
      </c>
      <c r="M10" s="137"/>
      <c r="N10" s="134">
        <f>SUM(O11:R11)</f>
        <v>0.13</v>
      </c>
      <c r="O10" s="76"/>
      <c r="P10" s="76"/>
      <c r="Q10" s="76"/>
      <c r="R10" s="76"/>
      <c r="S10" s="77"/>
    </row>
    <row r="11" spans="1:19" s="7" customFormat="1" ht="24.75" customHeight="1">
      <c r="A11" s="49">
        <v>0.13</v>
      </c>
      <c r="B11" s="152"/>
      <c r="C11" s="130"/>
      <c r="D11" s="139"/>
      <c r="E11" s="141"/>
      <c r="F11" s="129"/>
      <c r="G11" s="139"/>
      <c r="H11" s="141"/>
      <c r="I11" s="129"/>
      <c r="J11" s="139"/>
      <c r="K11" s="141"/>
      <c r="L11" s="129"/>
      <c r="M11" s="139"/>
      <c r="N11" s="135"/>
      <c r="O11" s="80">
        <f>IF(D10&gt;0,A11*C10,0)</f>
        <v>0.13</v>
      </c>
      <c r="P11" s="80">
        <f>IF(G10&gt;0,A11*F10,0)</f>
        <v>0</v>
      </c>
      <c r="Q11" s="80">
        <f>IF(J10&gt;0,A11*I10,0)</f>
        <v>0</v>
      </c>
      <c r="R11" s="80">
        <f>IF(M10&gt;0,A11*L10,0)</f>
        <v>0</v>
      </c>
      <c r="S11" s="78"/>
    </row>
    <row r="12" spans="1:19" ht="24.75" customHeight="1">
      <c r="A12" s="6" t="s">
        <v>224</v>
      </c>
      <c r="B12" s="151" t="s">
        <v>225</v>
      </c>
      <c r="C12" s="142">
        <v>1</v>
      </c>
      <c r="D12" s="137"/>
      <c r="E12" s="140" t="s">
        <v>226</v>
      </c>
      <c r="F12" s="142">
        <v>2</v>
      </c>
      <c r="G12" s="137" t="s">
        <v>156</v>
      </c>
      <c r="H12" s="140" t="s">
        <v>256</v>
      </c>
      <c r="I12" s="142">
        <v>3</v>
      </c>
      <c r="J12" s="137"/>
      <c r="K12" s="140" t="s">
        <v>258</v>
      </c>
      <c r="L12" s="142">
        <v>4</v>
      </c>
      <c r="M12" s="137"/>
      <c r="N12" s="134">
        <f>SUM(O13:R13)</f>
        <v>0.26</v>
      </c>
      <c r="O12" s="76"/>
      <c r="P12" s="76"/>
      <c r="Q12" s="76"/>
      <c r="R12" s="76"/>
      <c r="S12" s="79"/>
    </row>
    <row r="13" spans="1:19" ht="24.75" customHeight="1">
      <c r="A13" s="49">
        <v>0.13</v>
      </c>
      <c r="B13" s="152"/>
      <c r="C13" s="130"/>
      <c r="D13" s="139"/>
      <c r="E13" s="141"/>
      <c r="F13" s="129"/>
      <c r="G13" s="139"/>
      <c r="H13" s="141"/>
      <c r="I13" s="129"/>
      <c r="J13" s="139"/>
      <c r="K13" s="141"/>
      <c r="L13" s="129"/>
      <c r="M13" s="139"/>
      <c r="N13" s="135"/>
      <c r="O13" s="80">
        <f>IF(D12&gt;0,A13*C12,0)</f>
        <v>0</v>
      </c>
      <c r="P13" s="80">
        <f>IF(G12&gt;0,A13*F12,0)</f>
        <v>0.26</v>
      </c>
      <c r="Q13" s="80">
        <f>IF(J12&gt;0,A13*I12,0)</f>
        <v>0</v>
      </c>
      <c r="R13" s="80">
        <f>IF(M12&gt;0,A13*L12,0)</f>
        <v>0</v>
      </c>
      <c r="S13" s="79"/>
    </row>
    <row r="14" spans="1:19" ht="24.75" customHeight="1">
      <c r="A14" s="6" t="s">
        <v>227</v>
      </c>
      <c r="B14" s="151" t="s">
        <v>244</v>
      </c>
      <c r="C14" s="142">
        <v>1</v>
      </c>
      <c r="D14" s="137"/>
      <c r="E14" s="140" t="s">
        <v>248</v>
      </c>
      <c r="F14" s="142">
        <v>2</v>
      </c>
      <c r="G14" s="137"/>
      <c r="H14" s="140" t="s">
        <v>255</v>
      </c>
      <c r="I14" s="142">
        <v>3</v>
      </c>
      <c r="J14" s="137" t="s">
        <v>156</v>
      </c>
      <c r="K14" s="140" t="s">
        <v>438</v>
      </c>
      <c r="L14" s="142">
        <v>4</v>
      </c>
      <c r="M14" s="137"/>
      <c r="N14" s="134">
        <f>SUM(O15:R15)</f>
        <v>0.39</v>
      </c>
      <c r="O14" s="76"/>
      <c r="P14" s="76"/>
      <c r="Q14" s="76"/>
      <c r="R14" s="76"/>
      <c r="S14" s="79"/>
    </row>
    <row r="15" spans="1:19" s="7" customFormat="1" ht="24.75" customHeight="1">
      <c r="A15" s="49">
        <v>0.13</v>
      </c>
      <c r="B15" s="152"/>
      <c r="C15" s="130"/>
      <c r="D15" s="139"/>
      <c r="E15" s="141"/>
      <c r="F15" s="129"/>
      <c r="G15" s="139"/>
      <c r="H15" s="141"/>
      <c r="I15" s="129"/>
      <c r="J15" s="139"/>
      <c r="K15" s="141"/>
      <c r="L15" s="129"/>
      <c r="M15" s="139"/>
      <c r="N15" s="135"/>
      <c r="O15" s="80">
        <f>IF(D14&gt;0,A15*C14,0)</f>
        <v>0</v>
      </c>
      <c r="P15" s="80">
        <f>IF(G14&gt;0,A15*F14,0)</f>
        <v>0</v>
      </c>
      <c r="Q15" s="80">
        <f>IF(J14&gt;0,A15*I14,0)</f>
        <v>0.39</v>
      </c>
      <c r="R15" s="80">
        <f>IF(M14&gt;0,A15*L14,0)</f>
        <v>0</v>
      </c>
      <c r="S15" s="78"/>
    </row>
    <row r="16" spans="1:19" ht="24.75" customHeight="1">
      <c r="A16" s="6" t="s">
        <v>228</v>
      </c>
      <c r="B16" s="151" t="s">
        <v>245</v>
      </c>
      <c r="C16" s="142">
        <v>1</v>
      </c>
      <c r="D16" s="137"/>
      <c r="E16" s="140" t="s">
        <v>229</v>
      </c>
      <c r="F16" s="142">
        <v>2</v>
      </c>
      <c r="G16" s="137"/>
      <c r="H16" s="140" t="s">
        <v>230</v>
      </c>
      <c r="I16" s="142">
        <v>3</v>
      </c>
      <c r="J16" s="137"/>
      <c r="K16" s="140" t="s">
        <v>259</v>
      </c>
      <c r="L16" s="142">
        <v>4</v>
      </c>
      <c r="M16" s="137" t="s">
        <v>156</v>
      </c>
      <c r="N16" s="134">
        <f>SUM(O17:R17)</f>
        <v>0.68</v>
      </c>
      <c r="O16" s="76"/>
      <c r="P16" s="76"/>
      <c r="Q16" s="76"/>
      <c r="R16" s="76"/>
      <c r="S16" s="79"/>
    </row>
    <row r="17" spans="1:19" s="7" customFormat="1" ht="24.75" customHeight="1">
      <c r="A17" s="49">
        <v>0.17</v>
      </c>
      <c r="B17" s="152"/>
      <c r="C17" s="130"/>
      <c r="D17" s="139"/>
      <c r="E17" s="141"/>
      <c r="F17" s="129"/>
      <c r="G17" s="139"/>
      <c r="H17" s="141"/>
      <c r="I17" s="129"/>
      <c r="J17" s="139"/>
      <c r="K17" s="141"/>
      <c r="L17" s="129"/>
      <c r="M17" s="139"/>
      <c r="N17" s="135"/>
      <c r="O17" s="80">
        <f>IF(D16&gt;0,A17*C16,0)</f>
        <v>0</v>
      </c>
      <c r="P17" s="80">
        <f>IF(G16&gt;0,A17*F16,0)</f>
        <v>0</v>
      </c>
      <c r="Q17" s="80">
        <f>IF(J16&gt;0,A17*I16,0)</f>
        <v>0</v>
      </c>
      <c r="R17" s="80">
        <f>IF(M16&gt;0,A17*L16,0)</f>
        <v>0.68</v>
      </c>
      <c r="S17" s="78"/>
    </row>
    <row r="18" spans="1:19" ht="36.75" customHeight="1">
      <c r="A18" s="6" t="s">
        <v>261</v>
      </c>
      <c r="B18" s="151" t="s">
        <v>98</v>
      </c>
      <c r="C18" s="142">
        <v>1</v>
      </c>
      <c r="D18" s="137"/>
      <c r="E18" s="140" t="s">
        <v>231</v>
      </c>
      <c r="F18" s="142">
        <v>2</v>
      </c>
      <c r="G18" s="137"/>
      <c r="H18" s="140" t="s">
        <v>232</v>
      </c>
      <c r="I18" s="142">
        <v>3</v>
      </c>
      <c r="J18" s="137" t="s">
        <v>241</v>
      </c>
      <c r="K18" s="140" t="s">
        <v>233</v>
      </c>
      <c r="L18" s="142">
        <v>4</v>
      </c>
      <c r="M18" s="137"/>
      <c r="N18" s="134">
        <f>SUM(O19:R19)</f>
        <v>0.06</v>
      </c>
      <c r="O18" s="76"/>
      <c r="P18" s="76"/>
      <c r="Q18" s="76"/>
      <c r="R18" s="76"/>
      <c r="S18" s="79"/>
    </row>
    <row r="19" spans="1:19" s="7" customFormat="1" ht="19.5" customHeight="1">
      <c r="A19" s="49">
        <v>0.02</v>
      </c>
      <c r="B19" s="152"/>
      <c r="C19" s="130"/>
      <c r="D19" s="139"/>
      <c r="E19" s="141"/>
      <c r="F19" s="129"/>
      <c r="G19" s="139"/>
      <c r="H19" s="141"/>
      <c r="I19" s="129"/>
      <c r="J19" s="139"/>
      <c r="K19" s="141"/>
      <c r="L19" s="129"/>
      <c r="M19" s="139"/>
      <c r="N19" s="135"/>
      <c r="O19" s="80">
        <f>IF(D18&gt;0,A19*C18,0)</f>
        <v>0</v>
      </c>
      <c r="P19" s="80">
        <f>IF(G18&gt;0,A19*F18,0)</f>
        <v>0</v>
      </c>
      <c r="Q19" s="80">
        <f>IF(J18&gt;0,A19*I18,0)</f>
        <v>0.06</v>
      </c>
      <c r="R19" s="80">
        <f>IF(M18&gt;0,A19*L18,0)</f>
        <v>0</v>
      </c>
      <c r="S19" s="78"/>
    </row>
    <row r="20" spans="1:19" ht="24.75" customHeight="1">
      <c r="A20" s="5" t="s">
        <v>234</v>
      </c>
      <c r="B20" s="151" t="s">
        <v>270</v>
      </c>
      <c r="C20" s="142">
        <v>1</v>
      </c>
      <c r="D20" s="137"/>
      <c r="E20" s="140" t="s">
        <v>271</v>
      </c>
      <c r="F20" s="142">
        <v>2</v>
      </c>
      <c r="G20" s="137" t="s">
        <v>156</v>
      </c>
      <c r="H20" s="140" t="s">
        <v>272</v>
      </c>
      <c r="I20" s="142">
        <v>3</v>
      </c>
      <c r="J20" s="137"/>
      <c r="K20" s="8" t="s">
        <v>273</v>
      </c>
      <c r="L20" s="142">
        <v>4</v>
      </c>
      <c r="M20" s="137"/>
      <c r="N20" s="134">
        <f>SUM(O21:R21)</f>
        <v>0.26</v>
      </c>
      <c r="O20" s="76"/>
      <c r="P20" s="76"/>
      <c r="Q20" s="76"/>
      <c r="R20" s="76"/>
      <c r="S20" s="79"/>
    </row>
    <row r="21" spans="1:19" ht="24.75" customHeight="1">
      <c r="A21" s="49">
        <v>0.13</v>
      </c>
      <c r="B21" s="153"/>
      <c r="C21" s="129"/>
      <c r="D21" s="139"/>
      <c r="E21" s="154"/>
      <c r="F21" s="129"/>
      <c r="G21" s="139"/>
      <c r="H21" s="154"/>
      <c r="I21" s="129"/>
      <c r="J21" s="139"/>
      <c r="K21" s="24"/>
      <c r="L21" s="129"/>
      <c r="M21" s="139"/>
      <c r="N21" s="135"/>
      <c r="O21" s="80">
        <f>IF(D20&gt;0,A21*C20,0)</f>
        <v>0</v>
      </c>
      <c r="P21" s="80">
        <f>IF(G20&gt;0,A21*F20,0)</f>
        <v>0.26</v>
      </c>
      <c r="Q21" s="80">
        <f>IF(J20&gt;0,A21*I20,0)</f>
        <v>0</v>
      </c>
      <c r="R21" s="80">
        <f>IF(M20&gt;0,A21*L20,0)</f>
        <v>0</v>
      </c>
      <c r="S21" s="79"/>
    </row>
    <row r="22" spans="1:19" ht="24.75" customHeight="1">
      <c r="A22" s="6" t="s">
        <v>235</v>
      </c>
      <c r="B22" s="151" t="s">
        <v>236</v>
      </c>
      <c r="C22" s="142">
        <v>1</v>
      </c>
      <c r="D22" s="137" t="s">
        <v>241</v>
      </c>
      <c r="E22" s="140" t="s">
        <v>249</v>
      </c>
      <c r="F22" s="142">
        <v>2</v>
      </c>
      <c r="G22" s="137"/>
      <c r="H22" s="140" t="s">
        <v>254</v>
      </c>
      <c r="I22" s="142">
        <v>3</v>
      </c>
      <c r="J22" s="137"/>
      <c r="K22" s="140" t="s">
        <v>237</v>
      </c>
      <c r="L22" s="142">
        <v>4</v>
      </c>
      <c r="M22" s="137"/>
      <c r="N22" s="134">
        <f>SUM(O23:R23)</f>
        <v>0.07</v>
      </c>
      <c r="O22" s="76"/>
      <c r="P22" s="76"/>
      <c r="Q22" s="76"/>
      <c r="R22" s="76"/>
      <c r="S22" s="79"/>
    </row>
    <row r="23" spans="1:19" s="7" customFormat="1" ht="24.75" customHeight="1">
      <c r="A23" s="49">
        <v>0.07</v>
      </c>
      <c r="B23" s="152"/>
      <c r="C23" s="129"/>
      <c r="D23" s="139"/>
      <c r="E23" s="141"/>
      <c r="F23" s="129"/>
      <c r="G23" s="139"/>
      <c r="H23" s="141"/>
      <c r="I23" s="129"/>
      <c r="J23" s="139"/>
      <c r="K23" s="141"/>
      <c r="L23" s="129"/>
      <c r="M23" s="139"/>
      <c r="N23" s="135"/>
      <c r="O23" s="80">
        <f>IF(D22&gt;0,A23*C22,0)</f>
        <v>0.07</v>
      </c>
      <c r="P23" s="80">
        <f>IF(G22&gt;0,A23*F22,0)</f>
        <v>0</v>
      </c>
      <c r="Q23" s="80">
        <f>IF(J22&gt;0,A23*I22,0)</f>
        <v>0</v>
      </c>
      <c r="R23" s="80">
        <f>IF(M22&gt;0,A23*L22,0)</f>
        <v>0</v>
      </c>
      <c r="S23" s="78"/>
    </row>
    <row r="24" spans="1:19" ht="24.75" customHeight="1">
      <c r="A24" s="6" t="s">
        <v>238</v>
      </c>
      <c r="B24" s="151" t="s">
        <v>246</v>
      </c>
      <c r="C24" s="142">
        <v>1</v>
      </c>
      <c r="D24" s="137"/>
      <c r="E24" s="140" t="s">
        <v>250</v>
      </c>
      <c r="F24" s="142">
        <v>2</v>
      </c>
      <c r="G24" s="137" t="s">
        <v>156</v>
      </c>
      <c r="H24" s="140" t="s">
        <v>253</v>
      </c>
      <c r="I24" s="142">
        <v>3</v>
      </c>
      <c r="J24" s="137"/>
      <c r="K24" s="140" t="s">
        <v>260</v>
      </c>
      <c r="L24" s="142">
        <v>4</v>
      </c>
      <c r="M24" s="137" t="s">
        <v>156</v>
      </c>
      <c r="N24" s="134">
        <f>SUM(O25:R25)</f>
        <v>0.8999999999999999</v>
      </c>
      <c r="O24" s="76"/>
      <c r="P24" s="76"/>
      <c r="Q24" s="76"/>
      <c r="R24" s="76"/>
      <c r="S24" s="79"/>
    </row>
    <row r="25" spans="1:19" s="7" customFormat="1" ht="24.75" customHeight="1">
      <c r="A25" s="49">
        <v>0.15</v>
      </c>
      <c r="B25" s="152"/>
      <c r="C25" s="129"/>
      <c r="D25" s="139"/>
      <c r="E25" s="141"/>
      <c r="F25" s="129"/>
      <c r="G25" s="139"/>
      <c r="H25" s="141"/>
      <c r="I25" s="129"/>
      <c r="J25" s="139"/>
      <c r="K25" s="141"/>
      <c r="L25" s="129"/>
      <c r="M25" s="139"/>
      <c r="N25" s="135"/>
      <c r="O25" s="80">
        <f>IF(D24&gt;0,A25*C24,0)</f>
        <v>0</v>
      </c>
      <c r="P25" s="80">
        <f>IF(G24&gt;0,A25*F24,0)</f>
        <v>0.3</v>
      </c>
      <c r="Q25" s="80">
        <f>IF(J24&gt;0,A25*I24,0)</f>
        <v>0</v>
      </c>
      <c r="R25" s="80">
        <f>IF(M24&gt;0,A25*L24,0)</f>
        <v>0.6</v>
      </c>
      <c r="S25" s="78"/>
    </row>
    <row r="26" spans="1:19" s="7" customFormat="1" ht="24.75" customHeight="1">
      <c r="A26" s="6" t="s">
        <v>94</v>
      </c>
      <c r="B26" s="151" t="s">
        <v>239</v>
      </c>
      <c r="C26" s="142">
        <v>1</v>
      </c>
      <c r="D26" s="137"/>
      <c r="E26" s="140" t="s">
        <v>251</v>
      </c>
      <c r="F26" s="142">
        <v>2</v>
      </c>
      <c r="G26" s="137"/>
      <c r="H26" s="140" t="s">
        <v>252</v>
      </c>
      <c r="I26" s="142">
        <v>3</v>
      </c>
      <c r="J26" s="137" t="s">
        <v>156</v>
      </c>
      <c r="K26" s="140" t="s">
        <v>240</v>
      </c>
      <c r="L26" s="142">
        <v>4</v>
      </c>
      <c r="M26" s="137"/>
      <c r="N26" s="134">
        <f>SUM(O27:R27)</f>
        <v>0.21000000000000002</v>
      </c>
      <c r="O26" s="80"/>
      <c r="P26" s="80"/>
      <c r="Q26" s="80"/>
      <c r="R26" s="80"/>
      <c r="S26" s="78"/>
    </row>
    <row r="27" spans="1:19" s="7" customFormat="1" ht="24.75" customHeight="1" thickBot="1">
      <c r="A27" s="50">
        <v>0.07</v>
      </c>
      <c r="B27" s="155"/>
      <c r="C27" s="143"/>
      <c r="D27" s="138"/>
      <c r="E27" s="156"/>
      <c r="F27" s="143"/>
      <c r="G27" s="138"/>
      <c r="H27" s="156"/>
      <c r="I27" s="143"/>
      <c r="J27" s="138"/>
      <c r="K27" s="156"/>
      <c r="L27" s="143"/>
      <c r="M27" s="138"/>
      <c r="N27" s="136"/>
      <c r="O27" s="80">
        <f>IF(D26&gt;0,A27*C26,0)</f>
        <v>0</v>
      </c>
      <c r="P27" s="80">
        <f>IF(G26&gt;0,A27*F26,0)</f>
        <v>0</v>
      </c>
      <c r="Q27" s="80">
        <f>IF(J26&gt;0,A27*I26,0)</f>
        <v>0.21000000000000002</v>
      </c>
      <c r="R27" s="80">
        <f>IF(M26&gt;0,A27*L26,0)</f>
        <v>0</v>
      </c>
      <c r="S27" s="78"/>
    </row>
    <row r="28" spans="5:19" ht="52.5" customHeight="1" thickBot="1" thickTop="1">
      <c r="E28" s="132" t="s">
        <v>269</v>
      </c>
      <c r="F28" s="133"/>
      <c r="G28" s="133"/>
      <c r="H28" s="133" t="s">
        <v>267</v>
      </c>
      <c r="I28" s="133"/>
      <c r="J28" s="133"/>
      <c r="K28" s="12" t="s">
        <v>268</v>
      </c>
      <c r="N28" s="75">
        <f>SUM(N10:N27)</f>
        <v>2.96</v>
      </c>
      <c r="O28" s="79"/>
      <c r="P28" s="79"/>
      <c r="Q28" s="79"/>
      <c r="R28" s="79"/>
      <c r="S28" s="79"/>
    </row>
    <row r="29" spans="2:18" ht="15.75" customHeight="1" thickTop="1">
      <c r="B29" s="25"/>
      <c r="C29" s="25"/>
      <c r="D29" s="25"/>
      <c r="E29" s="65"/>
      <c r="F29" s="66"/>
      <c r="G29" s="67"/>
      <c r="H29" s="146" t="s">
        <v>217</v>
      </c>
      <c r="I29" s="147"/>
      <c r="J29" s="147"/>
      <c r="K29" s="14" t="s">
        <v>263</v>
      </c>
      <c r="O29" s="74"/>
      <c r="P29" s="74"/>
      <c r="Q29" s="74"/>
      <c r="R29" s="74"/>
    </row>
    <row r="30" spans="2:11" ht="15.75" customHeight="1">
      <c r="B30" s="26"/>
      <c r="C30" s="26"/>
      <c r="D30" s="26"/>
      <c r="E30" s="68"/>
      <c r="F30" s="69"/>
      <c r="G30" s="70"/>
      <c r="H30" s="131" t="s">
        <v>218</v>
      </c>
      <c r="I30" s="128"/>
      <c r="J30" s="128"/>
      <c r="K30" s="15" t="s">
        <v>264</v>
      </c>
    </row>
    <row r="31" spans="2:13" ht="15.75" customHeight="1">
      <c r="B31" s="26"/>
      <c r="C31" s="26"/>
      <c r="D31" s="26"/>
      <c r="E31" s="68"/>
      <c r="F31" s="69"/>
      <c r="G31" s="70"/>
      <c r="H31" s="131" t="s">
        <v>219</v>
      </c>
      <c r="I31" s="128"/>
      <c r="J31" s="128"/>
      <c r="K31" s="15" t="s">
        <v>266</v>
      </c>
      <c r="L31" s="7"/>
      <c r="M31" s="7"/>
    </row>
    <row r="32" spans="2:13" ht="15.75" customHeight="1" thickBot="1">
      <c r="B32" s="25"/>
      <c r="C32" s="25"/>
      <c r="D32" s="25"/>
      <c r="E32" s="71"/>
      <c r="F32" s="72"/>
      <c r="G32" s="73"/>
      <c r="H32" s="144" t="s">
        <v>220</v>
      </c>
      <c r="I32" s="145"/>
      <c r="J32" s="145"/>
      <c r="K32" s="13" t="s">
        <v>265</v>
      </c>
      <c r="L32" s="7"/>
      <c r="M32" s="7"/>
    </row>
    <row r="33" ht="24" customHeight="1" thickTop="1"/>
    <row r="34" ht="24" customHeight="1"/>
    <row r="35" ht="24" customHeight="1"/>
    <row r="36" ht="24" customHeight="1"/>
  </sheetData>
  <mergeCells count="128">
    <mergeCell ref="B26:B27"/>
    <mergeCell ref="E26:E27"/>
    <mergeCell ref="H26:H27"/>
    <mergeCell ref="K26:K27"/>
    <mergeCell ref="C26:C27"/>
    <mergeCell ref="D26:D27"/>
    <mergeCell ref="F26:F27"/>
    <mergeCell ref="G26:G27"/>
    <mergeCell ref="I26:I27"/>
    <mergeCell ref="J26:J27"/>
    <mergeCell ref="B24:B25"/>
    <mergeCell ref="E24:E25"/>
    <mergeCell ref="H24:H25"/>
    <mergeCell ref="K24:K25"/>
    <mergeCell ref="I24:I25"/>
    <mergeCell ref="J24:J25"/>
    <mergeCell ref="B22:B23"/>
    <mergeCell ref="E22:E23"/>
    <mergeCell ref="H22:H23"/>
    <mergeCell ref="B20:B21"/>
    <mergeCell ref="E20:E21"/>
    <mergeCell ref="H20:H21"/>
    <mergeCell ref="D20:D21"/>
    <mergeCell ref="B18:B19"/>
    <mergeCell ref="B16:B17"/>
    <mergeCell ref="E16:E17"/>
    <mergeCell ref="H16:H17"/>
    <mergeCell ref="G16:G17"/>
    <mergeCell ref="F16:F17"/>
    <mergeCell ref="F18:F19"/>
    <mergeCell ref="G18:G19"/>
    <mergeCell ref="D16:D17"/>
    <mergeCell ref="C16:C17"/>
    <mergeCell ref="B14:B15"/>
    <mergeCell ref="E14:E15"/>
    <mergeCell ref="H14:H15"/>
    <mergeCell ref="K14:K15"/>
    <mergeCell ref="C14:C15"/>
    <mergeCell ref="D14:D15"/>
    <mergeCell ref="F14:F15"/>
    <mergeCell ref="G14:G15"/>
    <mergeCell ref="I14:I15"/>
    <mergeCell ref="J14:J15"/>
    <mergeCell ref="B12:B13"/>
    <mergeCell ref="E12:E13"/>
    <mergeCell ref="H12:H13"/>
    <mergeCell ref="K12:K13"/>
    <mergeCell ref="I12:I13"/>
    <mergeCell ref="G12:G13"/>
    <mergeCell ref="F12:F13"/>
    <mergeCell ref="D12:D13"/>
    <mergeCell ref="C12:C13"/>
    <mergeCell ref="J12:J13"/>
    <mergeCell ref="B10:B11"/>
    <mergeCell ref="E10:E11"/>
    <mergeCell ref="H10:H11"/>
    <mergeCell ref="K10:K11"/>
    <mergeCell ref="C10:C11"/>
    <mergeCell ref="D10:D11"/>
    <mergeCell ref="F10:F11"/>
    <mergeCell ref="G10:G11"/>
    <mergeCell ref="I10:I11"/>
    <mergeCell ref="J10:J11"/>
    <mergeCell ref="M18:M19"/>
    <mergeCell ref="L18:L19"/>
    <mergeCell ref="M20:M21"/>
    <mergeCell ref="N10:N11"/>
    <mergeCell ref="N18:N19"/>
    <mergeCell ref="N20:N21"/>
    <mergeCell ref="L12:L13"/>
    <mergeCell ref="L10:L11"/>
    <mergeCell ref="L20:L21"/>
    <mergeCell ref="L5:N5"/>
    <mergeCell ref="M14:M15"/>
    <mergeCell ref="M16:M17"/>
    <mergeCell ref="L16:L17"/>
    <mergeCell ref="N12:N13"/>
    <mergeCell ref="N14:N15"/>
    <mergeCell ref="N16:N17"/>
    <mergeCell ref="L14:L15"/>
    <mergeCell ref="M10:M11"/>
    <mergeCell ref="M12:M13"/>
    <mergeCell ref="A8:K8"/>
    <mergeCell ref="B9:D9"/>
    <mergeCell ref="E9:G9"/>
    <mergeCell ref="H9:J9"/>
    <mergeCell ref="K9:M9"/>
    <mergeCell ref="I16:I17"/>
    <mergeCell ref="I18:I19"/>
    <mergeCell ref="K16:K17"/>
    <mergeCell ref="G20:G21"/>
    <mergeCell ref="J20:J21"/>
    <mergeCell ref="K18:K19"/>
    <mergeCell ref="H18:H19"/>
    <mergeCell ref="J18:J19"/>
    <mergeCell ref="J16:J17"/>
    <mergeCell ref="C18:C19"/>
    <mergeCell ref="D18:D19"/>
    <mergeCell ref="I22:I23"/>
    <mergeCell ref="C20:C21"/>
    <mergeCell ref="C22:C23"/>
    <mergeCell ref="D22:D23"/>
    <mergeCell ref="F22:F23"/>
    <mergeCell ref="I20:I21"/>
    <mergeCell ref="E18:E19"/>
    <mergeCell ref="F20:F21"/>
    <mergeCell ref="L24:L25"/>
    <mergeCell ref="J22:J23"/>
    <mergeCell ref="C24:C25"/>
    <mergeCell ref="D24:D25"/>
    <mergeCell ref="F24:F25"/>
    <mergeCell ref="G24:G25"/>
    <mergeCell ref="L22:L23"/>
    <mergeCell ref="H32:J32"/>
    <mergeCell ref="H28:J28"/>
    <mergeCell ref="H29:J29"/>
    <mergeCell ref="H30:J30"/>
    <mergeCell ref="H31:J31"/>
    <mergeCell ref="E28:G28"/>
    <mergeCell ref="N22:N23"/>
    <mergeCell ref="N24:N25"/>
    <mergeCell ref="N26:N27"/>
    <mergeCell ref="M26:M27"/>
    <mergeCell ref="M24:M25"/>
    <mergeCell ref="G22:G23"/>
    <mergeCell ref="K22:K23"/>
    <mergeCell ref="L26:L27"/>
    <mergeCell ref="M22:M23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4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 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33">
    <pageSetUpPr fitToPage="1"/>
  </sheetPr>
  <dimension ref="A1:P35"/>
  <sheetViews>
    <sheetView showGridLines="0" zoomScale="70" zoomScaleNormal="70" workbookViewId="0" topLeftCell="A10">
      <selection activeCell="F14" sqref="F14:F15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18.57421875" style="0" customWidth="1"/>
    <col min="13" max="15" width="7.710937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15.75">
      <c r="O3" s="17" t="s">
        <v>122</v>
      </c>
    </row>
    <row r="4" ht="15.75">
      <c r="O4" s="17"/>
    </row>
    <row r="5" spans="1:15" ht="15.75">
      <c r="A5" s="27" t="s">
        <v>51</v>
      </c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482</v>
      </c>
      <c r="N5" s="150"/>
      <c r="O5" s="150"/>
    </row>
    <row r="7" ht="3.75" customHeight="1" thickBot="1"/>
    <row r="8" spans="1:12" ht="23.25" customHeight="1" thickBot="1" thickTop="1">
      <c r="A8" s="34"/>
      <c r="B8" s="124" t="s">
        <v>216</v>
      </c>
      <c r="C8" s="124"/>
      <c r="D8" s="124"/>
      <c r="E8" s="124"/>
      <c r="F8" s="124"/>
      <c r="G8" s="124"/>
      <c r="H8" s="124"/>
      <c r="I8" s="124"/>
      <c r="J8" s="124"/>
      <c r="K8" s="124"/>
      <c r="L8" s="175"/>
    </row>
    <row r="9" spans="1:12" ht="36.75" customHeight="1" thickTop="1">
      <c r="A9" s="234" t="s">
        <v>262</v>
      </c>
      <c r="B9" s="235"/>
      <c r="C9" s="231" t="s">
        <v>217</v>
      </c>
      <c r="D9" s="149"/>
      <c r="E9" s="232"/>
      <c r="F9" s="233" t="s">
        <v>218</v>
      </c>
      <c r="G9" s="149"/>
      <c r="H9" s="232"/>
      <c r="I9" s="233" t="s">
        <v>219</v>
      </c>
      <c r="J9" s="149"/>
      <c r="K9" s="232"/>
      <c r="L9" s="16" t="s">
        <v>274</v>
      </c>
    </row>
    <row r="10" spans="1:16" ht="36.75" customHeight="1">
      <c r="A10" s="209" t="s">
        <v>221</v>
      </c>
      <c r="B10" s="106"/>
      <c r="C10" s="210"/>
      <c r="D10" s="216"/>
      <c r="E10" s="218"/>
      <c r="F10" s="212"/>
      <c r="G10" s="216"/>
      <c r="H10" s="218"/>
      <c r="I10" s="212"/>
      <c r="J10" s="216"/>
      <c r="K10" s="218"/>
      <c r="L10" s="242"/>
      <c r="M10" s="74"/>
      <c r="N10" s="74"/>
      <c r="O10" s="74"/>
      <c r="P10" s="74"/>
    </row>
    <row r="11" spans="1:16" ht="19.5" customHeight="1">
      <c r="A11" s="209"/>
      <c r="B11" s="107"/>
      <c r="C11" s="211"/>
      <c r="D11" s="217"/>
      <c r="E11" s="219"/>
      <c r="F11" s="213"/>
      <c r="G11" s="217"/>
      <c r="H11" s="219"/>
      <c r="I11" s="213"/>
      <c r="J11" s="217"/>
      <c r="K11" s="219"/>
      <c r="L11" s="243"/>
      <c r="M11" s="83">
        <f>IF(E10&gt;0,B11*D10,0)</f>
        <v>0</v>
      </c>
      <c r="N11" s="83">
        <f>IF(H10&gt;0,B11*G10,0)</f>
        <v>0</v>
      </c>
      <c r="O11" s="83">
        <f>IF(K10&gt;0,B11*J10,0)</f>
        <v>0</v>
      </c>
      <c r="P11" s="74"/>
    </row>
    <row r="12" spans="1:16" ht="33.75" customHeight="1">
      <c r="A12" s="209"/>
      <c r="B12" s="39" t="s">
        <v>221</v>
      </c>
      <c r="C12" s="151" t="s">
        <v>222</v>
      </c>
      <c r="D12" s="142">
        <v>1</v>
      </c>
      <c r="E12" s="177"/>
      <c r="F12" s="140" t="s">
        <v>342</v>
      </c>
      <c r="G12" s="142">
        <v>2</v>
      </c>
      <c r="H12" s="177"/>
      <c r="I12" s="140" t="s">
        <v>378</v>
      </c>
      <c r="J12" s="142">
        <v>3</v>
      </c>
      <c r="K12" s="177" t="s">
        <v>241</v>
      </c>
      <c r="L12" s="240">
        <f>SUM(M13:O13)</f>
        <v>0.12</v>
      </c>
      <c r="M12" s="74"/>
      <c r="N12" s="74"/>
      <c r="O12" s="74"/>
      <c r="P12" s="74"/>
    </row>
    <row r="13" spans="1:16" s="7" customFormat="1" ht="26.25" customHeight="1">
      <c r="A13" s="209"/>
      <c r="B13" s="54">
        <v>0.04</v>
      </c>
      <c r="C13" s="152"/>
      <c r="D13" s="130"/>
      <c r="E13" s="178"/>
      <c r="F13" s="141"/>
      <c r="G13" s="130"/>
      <c r="H13" s="178"/>
      <c r="I13" s="141"/>
      <c r="J13" s="130"/>
      <c r="K13" s="178"/>
      <c r="L13" s="241"/>
      <c r="M13" s="83">
        <f>IF(E12&gt;0,B13*D12,0)</f>
        <v>0</v>
      </c>
      <c r="N13" s="83">
        <f>IF(H12&gt;0,B13*G12,0)</f>
        <v>0</v>
      </c>
      <c r="O13" s="83">
        <f>IF(K12&gt;0,B13*J12,0)</f>
        <v>0.12</v>
      </c>
      <c r="P13" s="83"/>
    </row>
    <row r="14" spans="1:16" ht="23.25" customHeight="1">
      <c r="A14" s="205" t="s">
        <v>224</v>
      </c>
      <c r="B14" s="206"/>
      <c r="C14" s="151" t="s">
        <v>225</v>
      </c>
      <c r="D14" s="142">
        <v>1</v>
      </c>
      <c r="E14" s="177"/>
      <c r="F14" s="140" t="s">
        <v>379</v>
      </c>
      <c r="G14" s="142">
        <v>2</v>
      </c>
      <c r="H14" s="177"/>
      <c r="I14" s="140" t="s">
        <v>344</v>
      </c>
      <c r="J14" s="142">
        <v>3</v>
      </c>
      <c r="K14" s="177" t="s">
        <v>241</v>
      </c>
      <c r="L14" s="240">
        <f>SUM(M15:O15)</f>
        <v>0.24</v>
      </c>
      <c r="M14" s="74"/>
      <c r="N14" s="74"/>
      <c r="O14" s="74"/>
      <c r="P14" s="74"/>
    </row>
    <row r="15" spans="1:16" ht="22.5" customHeight="1">
      <c r="A15" s="207">
        <v>0.08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241"/>
      <c r="M15" s="83">
        <f>IF(E14&gt;0,A15*D14,0)</f>
        <v>0</v>
      </c>
      <c r="N15" s="83">
        <f>IF(H14&gt;0,A15*G14,0)</f>
        <v>0</v>
      </c>
      <c r="O15" s="83">
        <f>IF(K14&gt;0,A15*J14,0)</f>
        <v>0.24</v>
      </c>
      <c r="P15" s="74"/>
    </row>
    <row r="16" spans="1:16" ht="56.25" customHeight="1">
      <c r="A16" s="205" t="s">
        <v>227</v>
      </c>
      <c r="B16" s="206"/>
      <c r="C16" s="151" t="s">
        <v>492</v>
      </c>
      <c r="D16" s="142">
        <v>1</v>
      </c>
      <c r="E16" s="177"/>
      <c r="F16" s="140" t="s">
        <v>493</v>
      </c>
      <c r="G16" s="142">
        <v>2</v>
      </c>
      <c r="H16" s="177"/>
      <c r="I16" s="140" t="s">
        <v>494</v>
      </c>
      <c r="J16" s="142">
        <v>3</v>
      </c>
      <c r="K16" s="177" t="s">
        <v>241</v>
      </c>
      <c r="L16" s="240">
        <f>SUM(M17:O17)</f>
        <v>1.47</v>
      </c>
      <c r="M16" s="74"/>
      <c r="N16" s="74"/>
      <c r="O16" s="74"/>
      <c r="P16" s="74"/>
    </row>
    <row r="17" spans="1:16" s="7" customFormat="1" ht="30" customHeight="1">
      <c r="A17" s="207">
        <v>0.49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241"/>
      <c r="M17" s="83">
        <f>IF(E16&gt;0,A17*D16,0)</f>
        <v>0</v>
      </c>
      <c r="N17" s="83">
        <f>IF(H16&gt;0,A17*G16,0)</f>
        <v>0</v>
      </c>
      <c r="O17" s="83">
        <f>IF(K16&gt;0,A17*J16,0)</f>
        <v>1.47</v>
      </c>
      <c r="P17" s="83"/>
    </row>
    <row r="18" spans="1:16" ht="24.75" customHeight="1">
      <c r="A18" s="205" t="s">
        <v>228</v>
      </c>
      <c r="B18" s="206"/>
      <c r="C18" s="151" t="s">
        <v>380</v>
      </c>
      <c r="D18" s="142">
        <v>1</v>
      </c>
      <c r="E18" s="177"/>
      <c r="F18" s="140" t="s">
        <v>483</v>
      </c>
      <c r="G18" s="142">
        <v>2</v>
      </c>
      <c r="H18" s="177"/>
      <c r="I18" s="140" t="s">
        <v>484</v>
      </c>
      <c r="J18" s="142">
        <v>3</v>
      </c>
      <c r="K18" s="177" t="s">
        <v>241</v>
      </c>
      <c r="L18" s="240">
        <f>SUM(M19:O19)</f>
        <v>0.24</v>
      </c>
      <c r="M18" s="74"/>
      <c r="N18" s="74"/>
      <c r="O18" s="74"/>
      <c r="P18" s="74"/>
    </row>
    <row r="19" spans="1:16" s="7" customFormat="1" ht="18" customHeight="1">
      <c r="A19" s="207">
        <v>0.08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241"/>
      <c r="M19" s="83">
        <f>IF(E18&gt;0,A19*D18,0)</f>
        <v>0</v>
      </c>
      <c r="N19" s="83">
        <f>IF(H18&gt;0,A19*G18,0)</f>
        <v>0</v>
      </c>
      <c r="O19" s="83">
        <f>IF(K18&gt;0,A19*J18,0)</f>
        <v>0.24</v>
      </c>
      <c r="P19" s="83"/>
    </row>
    <row r="20" spans="1:16" ht="36.75" customHeight="1">
      <c r="A20" s="205" t="s">
        <v>261</v>
      </c>
      <c r="B20" s="206"/>
      <c r="C20" s="151" t="s">
        <v>352</v>
      </c>
      <c r="D20" s="142">
        <v>1</v>
      </c>
      <c r="E20" s="177"/>
      <c r="F20" s="140" t="s">
        <v>353</v>
      </c>
      <c r="G20" s="142">
        <v>2</v>
      </c>
      <c r="H20" s="177"/>
      <c r="I20" s="140" t="s">
        <v>371</v>
      </c>
      <c r="J20" s="142">
        <v>3</v>
      </c>
      <c r="K20" s="177" t="s">
        <v>241</v>
      </c>
      <c r="L20" s="240">
        <f>SUM(M21:O21)</f>
        <v>0.06</v>
      </c>
      <c r="M20" s="74"/>
      <c r="N20" s="74"/>
      <c r="O20" s="74"/>
      <c r="P20" s="74"/>
    </row>
    <row r="21" spans="1:16" s="7" customFormat="1" ht="21" customHeight="1">
      <c r="A21" s="207">
        <v>0.02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241"/>
      <c r="M21" s="83">
        <f>IF(E20&gt;0,A21*D20,0)</f>
        <v>0</v>
      </c>
      <c r="N21" s="83">
        <f>IF(H20&gt;0,A21*G20,0)</f>
        <v>0</v>
      </c>
      <c r="O21" s="83">
        <f>IF(K20&gt;0,A21*J20,0)</f>
        <v>0.06</v>
      </c>
      <c r="P21" s="83"/>
    </row>
    <row r="22" spans="1:16" ht="28.5" customHeight="1">
      <c r="A22" s="205" t="s">
        <v>234</v>
      </c>
      <c r="B22" s="206"/>
      <c r="C22" s="151" t="s">
        <v>495</v>
      </c>
      <c r="D22" s="142">
        <v>1</v>
      </c>
      <c r="E22" s="177"/>
      <c r="F22" s="140" t="s">
        <v>496</v>
      </c>
      <c r="G22" s="142">
        <v>2</v>
      </c>
      <c r="H22" s="177"/>
      <c r="I22" s="140" t="s">
        <v>497</v>
      </c>
      <c r="J22" s="142">
        <v>3</v>
      </c>
      <c r="K22" s="177" t="s">
        <v>241</v>
      </c>
      <c r="L22" s="244">
        <f>SUM(M24:P24)</f>
        <v>0.18</v>
      </c>
      <c r="M22" s="74"/>
      <c r="N22" s="74"/>
      <c r="O22" s="74"/>
      <c r="P22" s="74"/>
    </row>
    <row r="23" spans="1:16" ht="14.25" customHeight="1">
      <c r="A23" s="214">
        <v>0.06</v>
      </c>
      <c r="B23" s="215"/>
      <c r="C23" s="153"/>
      <c r="D23" s="129"/>
      <c r="E23" s="193"/>
      <c r="F23" s="154"/>
      <c r="G23" s="129"/>
      <c r="H23" s="193"/>
      <c r="I23" s="154"/>
      <c r="J23" s="129"/>
      <c r="K23" s="193"/>
      <c r="L23" s="245"/>
      <c r="M23" s="74"/>
      <c r="N23" s="74"/>
      <c r="O23" s="74"/>
      <c r="P23" s="74"/>
    </row>
    <row r="24" spans="1:16" s="7" customFormat="1" ht="24.75" customHeight="1">
      <c r="A24" s="207"/>
      <c r="B24" s="208"/>
      <c r="C24" s="152"/>
      <c r="D24" s="130"/>
      <c r="E24" s="178"/>
      <c r="F24" s="141"/>
      <c r="G24" s="130"/>
      <c r="H24" s="178"/>
      <c r="I24" s="141"/>
      <c r="J24" s="130"/>
      <c r="K24" s="178"/>
      <c r="L24" s="246"/>
      <c r="M24" s="83">
        <f>IF(E22&gt;0,A23*D22,0)</f>
        <v>0</v>
      </c>
      <c r="N24" s="83">
        <f>IF(H22&gt;0,A23*G22,0)</f>
        <v>0</v>
      </c>
      <c r="O24" s="83">
        <f>IF(K22&gt;0,A23*J22,0)</f>
        <v>0.18</v>
      </c>
      <c r="P24" s="83"/>
    </row>
    <row r="25" spans="1:16" ht="14.25" customHeight="1">
      <c r="A25" s="205" t="s">
        <v>235</v>
      </c>
      <c r="B25" s="206"/>
      <c r="C25" s="151" t="s">
        <v>359</v>
      </c>
      <c r="D25" s="142">
        <v>1</v>
      </c>
      <c r="E25" s="177"/>
      <c r="F25" s="140" t="s">
        <v>382</v>
      </c>
      <c r="G25" s="142">
        <v>2</v>
      </c>
      <c r="H25" s="177"/>
      <c r="I25" s="140" t="s">
        <v>485</v>
      </c>
      <c r="J25" s="142">
        <v>3</v>
      </c>
      <c r="K25" s="177" t="s">
        <v>241</v>
      </c>
      <c r="L25" s="240">
        <f>SUM(M26:O26)</f>
        <v>0.18</v>
      </c>
      <c r="M25" s="74"/>
      <c r="N25" s="74"/>
      <c r="O25" s="74"/>
      <c r="P25" s="74"/>
    </row>
    <row r="26" spans="1:16" s="7" customFormat="1" ht="21" customHeight="1">
      <c r="A26" s="207">
        <v>0.06</v>
      </c>
      <c r="B26" s="208"/>
      <c r="C26" s="152"/>
      <c r="D26" s="129"/>
      <c r="E26" s="178"/>
      <c r="F26" s="141"/>
      <c r="G26" s="129"/>
      <c r="H26" s="178"/>
      <c r="I26" s="141"/>
      <c r="J26" s="129"/>
      <c r="K26" s="178"/>
      <c r="L26" s="241"/>
      <c r="M26" s="83">
        <f>IF(E25&gt;0,A26*D25,0)</f>
        <v>0</v>
      </c>
      <c r="N26" s="83">
        <f>IF(H25&gt;0,A26*G25,0)</f>
        <v>0</v>
      </c>
      <c r="O26" s="83">
        <f>IF(K25&gt;0,A26*J25,0)</f>
        <v>0.18</v>
      </c>
      <c r="P26" s="83"/>
    </row>
    <row r="27" spans="1:16" ht="20.25" customHeight="1">
      <c r="A27" s="205" t="s">
        <v>238</v>
      </c>
      <c r="B27" s="206"/>
      <c r="C27" s="151" t="s">
        <v>486</v>
      </c>
      <c r="D27" s="142">
        <v>1</v>
      </c>
      <c r="E27" s="177"/>
      <c r="F27" s="140" t="s">
        <v>487</v>
      </c>
      <c r="G27" s="142">
        <v>2</v>
      </c>
      <c r="H27" s="177"/>
      <c r="I27" s="140" t="s">
        <v>488</v>
      </c>
      <c r="J27" s="142">
        <v>3</v>
      </c>
      <c r="K27" s="177" t="s">
        <v>241</v>
      </c>
      <c r="L27" s="240">
        <f>SUM(M28:O28)</f>
        <v>0.44999999999999996</v>
      </c>
      <c r="M27" s="74"/>
      <c r="N27" s="74"/>
      <c r="O27" s="74"/>
      <c r="P27" s="74"/>
    </row>
    <row r="28" spans="1:16" s="7" customFormat="1" ht="21" customHeight="1">
      <c r="A28" s="207">
        <v>0.15</v>
      </c>
      <c r="B28" s="208"/>
      <c r="C28" s="152"/>
      <c r="D28" s="129"/>
      <c r="E28" s="178"/>
      <c r="F28" s="141"/>
      <c r="G28" s="129"/>
      <c r="H28" s="178"/>
      <c r="I28" s="141"/>
      <c r="J28" s="129"/>
      <c r="K28" s="178"/>
      <c r="L28" s="241"/>
      <c r="M28" s="83">
        <f>IF(E27&gt;0,A28*D27,0)</f>
        <v>0</v>
      </c>
      <c r="N28" s="83">
        <f>IF(H27&gt;0,A28*G27,0)</f>
        <v>0</v>
      </c>
      <c r="O28" s="83">
        <f>IF(K27&gt;0,A28*J27,0)</f>
        <v>0.44999999999999996</v>
      </c>
      <c r="P28" s="83"/>
    </row>
    <row r="29" spans="1:16" s="7" customFormat="1" ht="31.5" customHeight="1">
      <c r="A29" s="205" t="s">
        <v>95</v>
      </c>
      <c r="B29" s="206"/>
      <c r="C29" s="151"/>
      <c r="D29" s="142">
        <v>1</v>
      </c>
      <c r="E29" s="177"/>
      <c r="F29" s="140" t="s">
        <v>489</v>
      </c>
      <c r="G29" s="142">
        <v>2</v>
      </c>
      <c r="H29" s="177"/>
      <c r="I29" s="140" t="s">
        <v>490</v>
      </c>
      <c r="J29" s="142">
        <v>3</v>
      </c>
      <c r="K29" s="177" t="s">
        <v>241</v>
      </c>
      <c r="L29" s="240">
        <f>SUM(M30:O30)</f>
        <v>0.06</v>
      </c>
      <c r="M29" s="83"/>
      <c r="N29" s="83"/>
      <c r="O29" s="83"/>
      <c r="P29" s="83"/>
    </row>
    <row r="30" spans="1:16" s="7" customFormat="1" ht="18" customHeight="1" thickBot="1">
      <c r="A30" s="220">
        <v>0.02</v>
      </c>
      <c r="B30" s="221"/>
      <c r="C30" s="155"/>
      <c r="D30" s="143"/>
      <c r="E30" s="188"/>
      <c r="F30" s="156"/>
      <c r="G30" s="143"/>
      <c r="H30" s="188"/>
      <c r="I30" s="156"/>
      <c r="J30" s="143"/>
      <c r="K30" s="188"/>
      <c r="L30" s="241"/>
      <c r="M30" s="83">
        <f>IF(E29&gt;0,A30*D29,0)</f>
        <v>0</v>
      </c>
      <c r="N30" s="83">
        <f>IF(H29&gt;0,A30*G29,0)</f>
        <v>0</v>
      </c>
      <c r="O30" s="83">
        <f>IF(K29&gt;0,A30*J29,0)</f>
        <v>0.06</v>
      </c>
      <c r="P30" s="83"/>
    </row>
    <row r="31" spans="3:16" ht="52.5" customHeight="1" thickBot="1" thickTop="1">
      <c r="C31" s="192" t="s">
        <v>269</v>
      </c>
      <c r="D31" s="184"/>
      <c r="E31" s="185"/>
      <c r="F31" s="18" t="s">
        <v>267</v>
      </c>
      <c r="G31" s="18"/>
      <c r="H31" s="18"/>
      <c r="I31" s="12" t="s">
        <v>268</v>
      </c>
      <c r="L31" s="102">
        <f>SUM(L10:L30)</f>
        <v>3.0000000000000004</v>
      </c>
      <c r="M31" s="74"/>
      <c r="N31" s="74"/>
      <c r="O31" s="74"/>
      <c r="P31" s="74"/>
    </row>
    <row r="32" spans="3:16" ht="15.75" customHeight="1" thickTop="1">
      <c r="C32" s="65"/>
      <c r="D32" s="86"/>
      <c r="E32" s="87"/>
      <c r="F32" s="19" t="s">
        <v>217</v>
      </c>
      <c r="G32" s="20"/>
      <c r="H32" s="20"/>
      <c r="I32" s="14" t="s">
        <v>263</v>
      </c>
      <c r="M32" s="74"/>
      <c r="N32" s="74"/>
      <c r="O32" s="74"/>
      <c r="P32" s="74"/>
    </row>
    <row r="33" spans="3:16" ht="15.75" customHeight="1">
      <c r="C33" s="68"/>
      <c r="D33" s="88"/>
      <c r="E33" s="89"/>
      <c r="F33" s="21" t="s">
        <v>218</v>
      </c>
      <c r="G33" s="22"/>
      <c r="H33" s="22"/>
      <c r="I33" s="15" t="s">
        <v>264</v>
      </c>
      <c r="M33" s="74"/>
      <c r="N33" s="74"/>
      <c r="O33" s="74"/>
      <c r="P33" s="74"/>
    </row>
    <row r="34" spans="3:16" ht="15.75" customHeight="1" thickBot="1">
      <c r="C34" s="103"/>
      <c r="D34" s="104"/>
      <c r="E34" s="105"/>
      <c r="F34" s="40" t="s">
        <v>219</v>
      </c>
      <c r="G34" s="41"/>
      <c r="H34" s="41"/>
      <c r="I34" s="42" t="s">
        <v>334</v>
      </c>
      <c r="M34" s="83"/>
      <c r="N34" s="83"/>
      <c r="O34" s="74"/>
      <c r="P34" s="74"/>
    </row>
    <row r="35" spans="3:16" ht="24" customHeight="1">
      <c r="C35" s="43" t="s">
        <v>491</v>
      </c>
      <c r="M35" s="74"/>
      <c r="N35" s="74"/>
      <c r="O35" s="74"/>
      <c r="P35" s="74"/>
    </row>
    <row r="36" ht="24" customHeight="1"/>
    <row r="37" ht="24" customHeight="1"/>
    <row r="38" ht="24" customHeight="1"/>
  </sheetData>
  <mergeCells count="124">
    <mergeCell ref="K29:K30"/>
    <mergeCell ref="E22:E24"/>
    <mergeCell ref="A27:B27"/>
    <mergeCell ref="A28:B28"/>
    <mergeCell ref="A30:B30"/>
    <mergeCell ref="G29:G30"/>
    <mergeCell ref="C29:C30"/>
    <mergeCell ref="F29:F30"/>
    <mergeCell ref="I22:I24"/>
    <mergeCell ref="C27:C28"/>
    <mergeCell ref="A14:B14"/>
    <mergeCell ref="A15:B15"/>
    <mergeCell ref="A10:A13"/>
    <mergeCell ref="C10:C11"/>
    <mergeCell ref="A20:B20"/>
    <mergeCell ref="A21:B21"/>
    <mergeCell ref="D29:D30"/>
    <mergeCell ref="E29:E30"/>
    <mergeCell ref="A22:B22"/>
    <mergeCell ref="A29:B29"/>
    <mergeCell ref="A25:B25"/>
    <mergeCell ref="A26:B26"/>
    <mergeCell ref="A16:B16"/>
    <mergeCell ref="A17:B17"/>
    <mergeCell ref="A18:B18"/>
    <mergeCell ref="A19:B19"/>
    <mergeCell ref="H10:H11"/>
    <mergeCell ref="I10:I11"/>
    <mergeCell ref="J10:J11"/>
    <mergeCell ref="K10:K11"/>
    <mergeCell ref="G10:G11"/>
    <mergeCell ref="F10:F11"/>
    <mergeCell ref="C25:C26"/>
    <mergeCell ref="C22:C24"/>
    <mergeCell ref="F25:F26"/>
    <mergeCell ref="D20:D21"/>
    <mergeCell ref="E20:E21"/>
    <mergeCell ref="D10:D11"/>
    <mergeCell ref="E10:E11"/>
    <mergeCell ref="F27:F28"/>
    <mergeCell ref="I27:I28"/>
    <mergeCell ref="D27:D28"/>
    <mergeCell ref="E27:E28"/>
    <mergeCell ref="G27:G28"/>
    <mergeCell ref="H27:H28"/>
    <mergeCell ref="I25:I26"/>
    <mergeCell ref="A23:B24"/>
    <mergeCell ref="C20:C21"/>
    <mergeCell ref="C16:C17"/>
    <mergeCell ref="F16:F17"/>
    <mergeCell ref="E18:E19"/>
    <mergeCell ref="D18:D19"/>
    <mergeCell ref="C18:C19"/>
    <mergeCell ref="D16:D17"/>
    <mergeCell ref="E16:E17"/>
    <mergeCell ref="J16:J17"/>
    <mergeCell ref="K16:K17"/>
    <mergeCell ref="F18:F19"/>
    <mergeCell ref="H18:H19"/>
    <mergeCell ref="G18:G19"/>
    <mergeCell ref="I16:I17"/>
    <mergeCell ref="G16:G17"/>
    <mergeCell ref="H16:H17"/>
    <mergeCell ref="K18:K19"/>
    <mergeCell ref="K12:K13"/>
    <mergeCell ref="C14:C15"/>
    <mergeCell ref="F14:F15"/>
    <mergeCell ref="I14:I15"/>
    <mergeCell ref="J14:J15"/>
    <mergeCell ref="H14:H15"/>
    <mergeCell ref="G14:G15"/>
    <mergeCell ref="E14:E15"/>
    <mergeCell ref="D14:D15"/>
    <mergeCell ref="K14:K15"/>
    <mergeCell ref="L20:L21"/>
    <mergeCell ref="L22:L24"/>
    <mergeCell ref="C12:C13"/>
    <mergeCell ref="F12:F13"/>
    <mergeCell ref="I12:I13"/>
    <mergeCell ref="D12:D13"/>
    <mergeCell ref="E12:E13"/>
    <mergeCell ref="G12:G13"/>
    <mergeCell ref="H12:H13"/>
    <mergeCell ref="J12:J13"/>
    <mergeCell ref="M5:O5"/>
    <mergeCell ref="L14:L15"/>
    <mergeCell ref="L16:L17"/>
    <mergeCell ref="L18:L19"/>
    <mergeCell ref="L12:L13"/>
    <mergeCell ref="L10:L11"/>
    <mergeCell ref="B8:L8"/>
    <mergeCell ref="C9:E9"/>
    <mergeCell ref="F9:H9"/>
    <mergeCell ref="I9:K9"/>
    <mergeCell ref="A9:B9"/>
    <mergeCell ref="K22:K24"/>
    <mergeCell ref="I20:I21"/>
    <mergeCell ref="K20:K21"/>
    <mergeCell ref="I18:I19"/>
    <mergeCell ref="F22:F24"/>
    <mergeCell ref="J18:J19"/>
    <mergeCell ref="J20:J21"/>
    <mergeCell ref="H22:H24"/>
    <mergeCell ref="G20:G21"/>
    <mergeCell ref="H20:H21"/>
    <mergeCell ref="F20:F21"/>
    <mergeCell ref="C31:E31"/>
    <mergeCell ref="J25:J26"/>
    <mergeCell ref="D22:D24"/>
    <mergeCell ref="D25:D26"/>
    <mergeCell ref="E25:E26"/>
    <mergeCell ref="G25:G26"/>
    <mergeCell ref="J22:J24"/>
    <mergeCell ref="G22:G24"/>
    <mergeCell ref="L25:L26"/>
    <mergeCell ref="L27:L28"/>
    <mergeCell ref="L29:L30"/>
    <mergeCell ref="H25:H26"/>
    <mergeCell ref="K25:K26"/>
    <mergeCell ref="I29:I30"/>
    <mergeCell ref="H29:H30"/>
    <mergeCell ref="J29:J30"/>
    <mergeCell ref="J27:J28"/>
    <mergeCell ref="K27:K28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4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O33"/>
  <sheetViews>
    <sheetView showGridLines="0" zoomScale="75" zoomScaleNormal="75" workbookViewId="0" topLeftCell="A1">
      <selection activeCell="F14" sqref="F14:F15"/>
    </sheetView>
  </sheetViews>
  <sheetFormatPr defaultColWidth="11.421875" defaultRowHeight="12.75"/>
  <cols>
    <col min="1" max="1" width="16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4" width="7.710937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44" t="s">
        <v>445</v>
      </c>
      <c r="N3" s="17" t="s">
        <v>122</v>
      </c>
    </row>
    <row r="4" spans="1:14" ht="15.75">
      <c r="A4" s="47"/>
      <c r="N4" s="17"/>
    </row>
    <row r="5" spans="1:14" ht="15.75">
      <c r="A5" s="47"/>
      <c r="C5" s="4"/>
      <c r="D5" s="4"/>
      <c r="E5" s="4"/>
      <c r="F5" s="4"/>
      <c r="G5" s="4"/>
      <c r="H5" s="4"/>
      <c r="I5" s="4"/>
      <c r="J5" s="4"/>
      <c r="K5" s="4"/>
      <c r="L5" s="196" t="s">
        <v>498</v>
      </c>
      <c r="M5" s="150"/>
      <c r="N5" s="150"/>
    </row>
    <row r="7" ht="3.75" customHeight="1" thickBot="1"/>
    <row r="8" spans="1:11" ht="23.25" customHeight="1" thickBot="1" thickTop="1">
      <c r="A8" s="174" t="s">
        <v>216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5" ht="36.75" customHeight="1" thickTop="1">
      <c r="A9" s="28" t="s">
        <v>262</v>
      </c>
      <c r="B9" s="126" t="s">
        <v>217</v>
      </c>
      <c r="C9" s="126"/>
      <c r="D9" s="127"/>
      <c r="E9" s="148" t="s">
        <v>218</v>
      </c>
      <c r="F9" s="126"/>
      <c r="G9" s="127"/>
      <c r="H9" s="148" t="s">
        <v>219</v>
      </c>
      <c r="I9" s="126"/>
      <c r="J9" s="127"/>
      <c r="K9" s="16" t="s">
        <v>274</v>
      </c>
      <c r="L9" s="74"/>
      <c r="M9" s="74"/>
      <c r="N9" s="74"/>
      <c r="O9" s="74"/>
    </row>
    <row r="10" spans="1:15" ht="49.5" customHeight="1">
      <c r="A10" s="29" t="s">
        <v>279</v>
      </c>
      <c r="B10" s="164" t="s">
        <v>280</v>
      </c>
      <c r="C10" s="142">
        <v>1</v>
      </c>
      <c r="D10" s="177" t="s">
        <v>241</v>
      </c>
      <c r="E10" s="140" t="s">
        <v>311</v>
      </c>
      <c r="F10" s="142">
        <v>2</v>
      </c>
      <c r="G10" s="177"/>
      <c r="H10" s="140" t="s">
        <v>312</v>
      </c>
      <c r="I10" s="142">
        <v>3</v>
      </c>
      <c r="J10" s="177"/>
      <c r="K10" s="244">
        <f>SUM(L11:N11)</f>
        <v>0.08</v>
      </c>
      <c r="L10" s="83"/>
      <c r="M10" s="83"/>
      <c r="N10" s="83"/>
      <c r="O10" s="74"/>
    </row>
    <row r="11" spans="1:15" s="7" customFormat="1" ht="16.5" customHeight="1">
      <c r="A11" s="49">
        <v>0.08</v>
      </c>
      <c r="B11" s="165"/>
      <c r="C11" s="130"/>
      <c r="D11" s="178"/>
      <c r="E11" s="141"/>
      <c r="F11" s="129"/>
      <c r="G11" s="178"/>
      <c r="H11" s="141"/>
      <c r="I11" s="129"/>
      <c r="J11" s="178"/>
      <c r="K11" s="246"/>
      <c r="L11" s="74">
        <f>IF(D10&gt;0,A11*C10,0)</f>
        <v>0.08</v>
      </c>
      <c r="M11" s="74">
        <f>IF(G10&gt;0,A11*F10,0)</f>
        <v>0</v>
      </c>
      <c r="N11" s="112">
        <f>IF(J10&gt;0,I10*A11,0)</f>
        <v>0</v>
      </c>
      <c r="O11" s="83"/>
    </row>
    <row r="12" spans="1:15" ht="25.5" customHeight="1">
      <c r="A12" s="29" t="s">
        <v>282</v>
      </c>
      <c r="B12" s="164" t="s">
        <v>283</v>
      </c>
      <c r="C12" s="142">
        <v>1</v>
      </c>
      <c r="D12" s="177" t="s">
        <v>241</v>
      </c>
      <c r="E12" s="140" t="s">
        <v>313</v>
      </c>
      <c r="F12" s="142">
        <v>2</v>
      </c>
      <c r="G12" s="177"/>
      <c r="H12" s="140" t="s">
        <v>423</v>
      </c>
      <c r="I12" s="142">
        <v>3</v>
      </c>
      <c r="J12" s="177"/>
      <c r="K12" s="244">
        <f>SUM(L13:N13)</f>
        <v>0.06</v>
      </c>
      <c r="L12" s="74"/>
      <c r="M12" s="74"/>
      <c r="N12" s="74"/>
      <c r="O12" s="74"/>
    </row>
    <row r="13" spans="1:15" ht="17.25" customHeight="1">
      <c r="A13" s="51">
        <v>0.06</v>
      </c>
      <c r="B13" s="165"/>
      <c r="C13" s="130"/>
      <c r="D13" s="178"/>
      <c r="E13" s="141"/>
      <c r="F13" s="129"/>
      <c r="G13" s="178"/>
      <c r="H13" s="141"/>
      <c r="I13" s="129"/>
      <c r="J13" s="178"/>
      <c r="K13" s="246"/>
      <c r="L13" s="74">
        <f>IF(D12&gt;0,A13*C12,0)</f>
        <v>0.06</v>
      </c>
      <c r="M13" s="74">
        <f>IF(G12&gt;0,A13*F12,0)</f>
        <v>0</v>
      </c>
      <c r="N13" s="112">
        <f>IF(J12&gt;0,I12*A13,0)</f>
        <v>0</v>
      </c>
      <c r="O13" s="74"/>
    </row>
    <row r="14" spans="1:15" ht="46.5" customHeight="1">
      <c r="A14" s="29" t="s">
        <v>285</v>
      </c>
      <c r="B14" s="164" t="s">
        <v>315</v>
      </c>
      <c r="C14" s="142">
        <v>1</v>
      </c>
      <c r="D14" s="177" t="s">
        <v>241</v>
      </c>
      <c r="E14" s="140" t="s">
        <v>316</v>
      </c>
      <c r="F14" s="142">
        <v>2</v>
      </c>
      <c r="G14" s="177"/>
      <c r="H14" s="140" t="s">
        <v>317</v>
      </c>
      <c r="I14" s="142">
        <v>3</v>
      </c>
      <c r="J14" s="177"/>
      <c r="K14" s="244">
        <f>SUM(L15:N15)</f>
        <v>0.28</v>
      </c>
      <c r="L14" s="83"/>
      <c r="M14" s="83"/>
      <c r="N14" s="83"/>
      <c r="O14" s="74"/>
    </row>
    <row r="15" spans="1:15" s="7" customFormat="1" ht="17.25" customHeight="1">
      <c r="A15" s="51">
        <v>0.28</v>
      </c>
      <c r="B15" s="165"/>
      <c r="C15" s="130"/>
      <c r="D15" s="178"/>
      <c r="E15" s="141"/>
      <c r="F15" s="129"/>
      <c r="G15" s="178"/>
      <c r="H15" s="141"/>
      <c r="I15" s="129"/>
      <c r="J15" s="178"/>
      <c r="K15" s="246"/>
      <c r="L15" s="74">
        <f>IF(D14&gt;0,A15*C14,0)</f>
        <v>0.28</v>
      </c>
      <c r="M15" s="74">
        <f>IF(G14&gt;0,A15*F14,0)</f>
        <v>0</v>
      </c>
      <c r="N15" s="112">
        <f>IF(J14&gt;0,I14*A15,0)</f>
        <v>0</v>
      </c>
      <c r="O15" s="83"/>
    </row>
    <row r="16" spans="1:15" ht="28.5" customHeight="1">
      <c r="A16" s="29" t="s">
        <v>289</v>
      </c>
      <c r="B16" s="164" t="s">
        <v>499</v>
      </c>
      <c r="C16" s="142">
        <v>1</v>
      </c>
      <c r="D16" s="177" t="s">
        <v>241</v>
      </c>
      <c r="E16" s="140" t="s">
        <v>425</v>
      </c>
      <c r="F16" s="142">
        <v>2</v>
      </c>
      <c r="G16" s="177"/>
      <c r="H16" s="140" t="s">
        <v>426</v>
      </c>
      <c r="I16" s="142">
        <v>3</v>
      </c>
      <c r="J16" s="177"/>
      <c r="K16" s="244">
        <f>SUM(L17:N17)</f>
        <v>0.16</v>
      </c>
      <c r="L16" s="83"/>
      <c r="M16" s="83"/>
      <c r="N16" s="83"/>
      <c r="O16" s="74"/>
    </row>
    <row r="17" spans="1:15" s="7" customFormat="1" ht="15" customHeight="1">
      <c r="A17" s="51">
        <v>0.16</v>
      </c>
      <c r="B17" s="165"/>
      <c r="C17" s="130"/>
      <c r="D17" s="178"/>
      <c r="E17" s="141"/>
      <c r="F17" s="129"/>
      <c r="G17" s="178"/>
      <c r="H17" s="141"/>
      <c r="I17" s="129"/>
      <c r="J17" s="178"/>
      <c r="K17" s="246"/>
      <c r="L17" s="74">
        <f>IF(D16&gt;0,A17*C16,0)</f>
        <v>0.16</v>
      </c>
      <c r="M17" s="74">
        <f>IF(G16&gt;0,A17*F16,0)</f>
        <v>0</v>
      </c>
      <c r="N17" s="112">
        <f>IF(J16&gt;0,I16*A17,0)</f>
        <v>0</v>
      </c>
      <c r="O17" s="83"/>
    </row>
    <row r="18" spans="1:15" ht="42.75" customHeight="1">
      <c r="A18" s="29" t="s">
        <v>500</v>
      </c>
      <c r="B18" s="164" t="s">
        <v>322</v>
      </c>
      <c r="C18" s="142">
        <v>1</v>
      </c>
      <c r="D18" s="177" t="s">
        <v>241</v>
      </c>
      <c r="E18" s="140" t="s">
        <v>323</v>
      </c>
      <c r="F18" s="142">
        <v>2</v>
      </c>
      <c r="G18" s="177"/>
      <c r="H18" s="140" t="s">
        <v>324</v>
      </c>
      <c r="I18" s="142">
        <v>3</v>
      </c>
      <c r="J18" s="177"/>
      <c r="K18" s="244">
        <f>SUM(L19:N19)</f>
        <v>0.04</v>
      </c>
      <c r="L18" s="74"/>
      <c r="M18" s="74"/>
      <c r="N18" s="74"/>
      <c r="O18" s="74"/>
    </row>
    <row r="19" spans="1:15" ht="14.25" customHeight="1">
      <c r="A19" s="194">
        <v>0.04</v>
      </c>
      <c r="B19" s="173"/>
      <c r="C19" s="129"/>
      <c r="D19" s="193"/>
      <c r="E19" s="154"/>
      <c r="F19" s="129"/>
      <c r="G19" s="193"/>
      <c r="H19" s="154"/>
      <c r="I19" s="129"/>
      <c r="J19" s="193"/>
      <c r="K19" s="245"/>
      <c r="L19" s="74">
        <f>IF(D18&gt;0,A19*C18,0)</f>
        <v>0.04</v>
      </c>
      <c r="M19" s="74">
        <f>IF(G18&gt;0,A19*F18,0)</f>
        <v>0</v>
      </c>
      <c r="N19" s="112">
        <f>IF(J18&gt;0,I18*A19,0)</f>
        <v>0</v>
      </c>
      <c r="O19" s="74"/>
    </row>
    <row r="20" spans="1:15" s="7" customFormat="1" ht="7.5" customHeight="1">
      <c r="A20" s="195"/>
      <c r="B20" s="165"/>
      <c r="C20" s="130"/>
      <c r="D20" s="178"/>
      <c r="E20" s="141"/>
      <c r="F20" s="130"/>
      <c r="G20" s="178"/>
      <c r="H20" s="141"/>
      <c r="I20" s="130"/>
      <c r="J20" s="178"/>
      <c r="K20" s="246"/>
      <c r="L20" s="74"/>
      <c r="M20" s="74"/>
      <c r="N20" s="112"/>
      <c r="O20" s="83"/>
    </row>
    <row r="21" spans="1:15" s="7" customFormat="1" ht="29.25" customHeight="1">
      <c r="A21" s="29" t="s">
        <v>294</v>
      </c>
      <c r="B21" s="164" t="s">
        <v>325</v>
      </c>
      <c r="C21" s="142">
        <v>1</v>
      </c>
      <c r="D21" s="177" t="s">
        <v>241</v>
      </c>
      <c r="E21" s="140" t="s">
        <v>326</v>
      </c>
      <c r="F21" s="142">
        <v>2</v>
      </c>
      <c r="G21" s="177"/>
      <c r="H21" s="140" t="s">
        <v>501</v>
      </c>
      <c r="I21" s="142">
        <v>3</v>
      </c>
      <c r="J21" s="177"/>
      <c r="K21" s="244">
        <f>SUM(L22:N22)</f>
        <v>0.12</v>
      </c>
      <c r="L21" s="83"/>
      <c r="M21" s="83"/>
      <c r="N21" s="83"/>
      <c r="O21" s="83"/>
    </row>
    <row r="22" spans="1:15" s="7" customFormat="1" ht="15" customHeight="1">
      <c r="A22" s="51">
        <v>0.12</v>
      </c>
      <c r="B22" s="165"/>
      <c r="C22" s="130"/>
      <c r="D22" s="178"/>
      <c r="E22" s="141"/>
      <c r="F22" s="130"/>
      <c r="G22" s="178"/>
      <c r="H22" s="141"/>
      <c r="I22" s="130"/>
      <c r="J22" s="178"/>
      <c r="K22" s="246"/>
      <c r="L22" s="74">
        <f>IF(D21&gt;0,A22*C21,0)</f>
        <v>0.12</v>
      </c>
      <c r="M22" s="74">
        <f>IF(G21&gt;0,A22*F21,0)</f>
        <v>0</v>
      </c>
      <c r="N22" s="112">
        <f>IF(J21&gt;0,I21*A22,0)</f>
        <v>0</v>
      </c>
      <c r="O22" s="83"/>
    </row>
    <row r="23" spans="1:15" s="7" customFormat="1" ht="22.5" customHeight="1">
      <c r="A23" s="29" t="s">
        <v>297</v>
      </c>
      <c r="B23" s="164" t="s">
        <v>327</v>
      </c>
      <c r="C23" s="142">
        <v>1</v>
      </c>
      <c r="D23" s="177" t="s">
        <v>241</v>
      </c>
      <c r="E23" s="140" t="s">
        <v>328</v>
      </c>
      <c r="F23" s="142">
        <v>2</v>
      </c>
      <c r="G23" s="177"/>
      <c r="H23" s="140" t="s">
        <v>428</v>
      </c>
      <c r="I23" s="142">
        <v>3</v>
      </c>
      <c r="J23" s="177"/>
      <c r="K23" s="244">
        <f>SUM(L24:N24)</f>
        <v>0.06</v>
      </c>
      <c r="L23" s="83"/>
      <c r="M23" s="83"/>
      <c r="N23" s="83"/>
      <c r="O23" s="83"/>
    </row>
    <row r="24" spans="1:15" s="7" customFormat="1" ht="21" customHeight="1">
      <c r="A24" s="51">
        <v>0.06</v>
      </c>
      <c r="B24" s="165"/>
      <c r="C24" s="130"/>
      <c r="D24" s="178"/>
      <c r="E24" s="141"/>
      <c r="F24" s="130"/>
      <c r="G24" s="178"/>
      <c r="H24" s="141"/>
      <c r="I24" s="130"/>
      <c r="J24" s="178"/>
      <c r="K24" s="246"/>
      <c r="L24" s="74">
        <f>IF(D23&gt;0,A24*C23,0)</f>
        <v>0.06</v>
      </c>
      <c r="M24" s="74">
        <f>IF(G23&gt;0,A24*F23,0)</f>
        <v>0</v>
      </c>
      <c r="N24" s="112">
        <f>IF(J23&gt;0,I23*A24,0)</f>
        <v>0</v>
      </c>
      <c r="O24" s="83"/>
    </row>
    <row r="25" spans="1:15" ht="27.75" customHeight="1">
      <c r="A25" s="29" t="s">
        <v>300</v>
      </c>
      <c r="B25" s="164" t="s">
        <v>301</v>
      </c>
      <c r="C25" s="142">
        <v>1</v>
      </c>
      <c r="D25" s="177" t="s">
        <v>241</v>
      </c>
      <c r="E25" s="140" t="s">
        <v>502</v>
      </c>
      <c r="F25" s="142">
        <v>2</v>
      </c>
      <c r="G25" s="177"/>
      <c r="H25" s="140" t="s">
        <v>302</v>
      </c>
      <c r="I25" s="142">
        <v>3</v>
      </c>
      <c r="J25" s="177"/>
      <c r="K25" s="244">
        <f>SUM(L26:N26)</f>
        <v>0.12</v>
      </c>
      <c r="L25" s="83"/>
      <c r="M25" s="83"/>
      <c r="N25" s="83"/>
      <c r="O25" s="74"/>
    </row>
    <row r="26" spans="1:15" s="7" customFormat="1" ht="21" customHeight="1">
      <c r="A26" s="51">
        <v>0.12</v>
      </c>
      <c r="B26" s="165"/>
      <c r="C26" s="129"/>
      <c r="D26" s="178"/>
      <c r="E26" s="141"/>
      <c r="F26" s="129"/>
      <c r="G26" s="178"/>
      <c r="H26" s="141"/>
      <c r="I26" s="129"/>
      <c r="J26" s="178"/>
      <c r="K26" s="246"/>
      <c r="L26" s="74">
        <f>IF(D25&gt;0,A26*C25,0)</f>
        <v>0.12</v>
      </c>
      <c r="M26" s="74">
        <f>IF(G25&gt;0,A26*F25,0)</f>
        <v>0</v>
      </c>
      <c r="N26" s="112">
        <f>IF(J25&gt;0,I25*A26,0)</f>
        <v>0</v>
      </c>
      <c r="O26" s="83"/>
    </row>
    <row r="27" spans="1:15" s="7" customFormat="1" ht="26.25" customHeight="1">
      <c r="A27" s="29" t="s">
        <v>503</v>
      </c>
      <c r="B27" s="164" t="s">
        <v>332</v>
      </c>
      <c r="C27" s="142">
        <v>1</v>
      </c>
      <c r="D27" s="177" t="s">
        <v>241</v>
      </c>
      <c r="E27" s="140" t="s">
        <v>504</v>
      </c>
      <c r="F27" s="142">
        <v>2</v>
      </c>
      <c r="G27" s="177"/>
      <c r="H27" s="140" t="s">
        <v>432</v>
      </c>
      <c r="I27" s="142">
        <v>3</v>
      </c>
      <c r="J27" s="177"/>
      <c r="K27" s="244">
        <f>SUM(L28:N28)</f>
        <v>0.08</v>
      </c>
      <c r="L27" s="83"/>
      <c r="M27" s="83"/>
      <c r="N27" s="83"/>
      <c r="O27" s="83"/>
    </row>
    <row r="28" spans="1:15" s="7" customFormat="1" ht="18" customHeight="1" thickBot="1">
      <c r="A28" s="52">
        <v>0.08</v>
      </c>
      <c r="B28" s="187"/>
      <c r="C28" s="143"/>
      <c r="D28" s="188"/>
      <c r="E28" s="156"/>
      <c r="F28" s="143"/>
      <c r="G28" s="188"/>
      <c r="H28" s="156"/>
      <c r="I28" s="143"/>
      <c r="J28" s="188"/>
      <c r="K28" s="246"/>
      <c r="L28" s="74">
        <f>IF(D27&gt;0,A28*C27,0)</f>
        <v>0.08</v>
      </c>
      <c r="M28" s="74">
        <f>IF(G27&gt;0,A28*F27,0)</f>
        <v>0</v>
      </c>
      <c r="N28" s="112">
        <f>IF(J27&gt;0,I27*A28,0)</f>
        <v>0</v>
      </c>
      <c r="O28" s="83"/>
    </row>
    <row r="29" spans="2:15" ht="52.5" customHeight="1" thickBot="1" thickTop="1">
      <c r="B29" s="192" t="s">
        <v>269</v>
      </c>
      <c r="C29" s="184"/>
      <c r="D29" s="185"/>
      <c r="E29" s="183" t="s">
        <v>267</v>
      </c>
      <c r="F29" s="184"/>
      <c r="G29" s="185"/>
      <c r="H29" s="12" t="s">
        <v>268</v>
      </c>
      <c r="K29" s="102">
        <f>SUM(K10:K28)</f>
        <v>1</v>
      </c>
      <c r="L29" s="74"/>
      <c r="M29" s="74"/>
      <c r="N29" s="83"/>
      <c r="O29" s="74"/>
    </row>
    <row r="30" spans="2:8" ht="15.75" customHeight="1" thickTop="1">
      <c r="B30" s="65"/>
      <c r="C30" s="86"/>
      <c r="D30" s="87"/>
      <c r="E30" s="179" t="s">
        <v>217</v>
      </c>
      <c r="F30" s="180"/>
      <c r="G30" s="131"/>
      <c r="H30" s="14" t="s">
        <v>263</v>
      </c>
    </row>
    <row r="31" spans="2:13" ht="15.75" customHeight="1">
      <c r="B31" s="68"/>
      <c r="C31" s="88"/>
      <c r="D31" s="89"/>
      <c r="E31" s="179" t="s">
        <v>218</v>
      </c>
      <c r="F31" s="180"/>
      <c r="G31" s="131"/>
      <c r="H31" s="15" t="s">
        <v>264</v>
      </c>
      <c r="L31" s="7"/>
      <c r="M31" s="7"/>
    </row>
    <row r="32" spans="2:13" ht="15.75" customHeight="1" thickBot="1">
      <c r="B32" s="90"/>
      <c r="C32" s="91"/>
      <c r="D32" s="92"/>
      <c r="E32" s="189" t="s">
        <v>219</v>
      </c>
      <c r="F32" s="190"/>
      <c r="G32" s="191"/>
      <c r="H32" s="33" t="s">
        <v>334</v>
      </c>
      <c r="L32" s="7"/>
      <c r="M32" s="7"/>
    </row>
    <row r="33" spans="2:11" ht="15.75" customHeight="1" thickTop="1">
      <c r="B33" s="248"/>
      <c r="C33" s="248"/>
      <c r="D33" s="248"/>
      <c r="E33" s="248"/>
      <c r="F33" s="248"/>
      <c r="G33" s="248"/>
      <c r="H33" s="248"/>
      <c r="I33" s="248"/>
      <c r="J33" s="248"/>
      <c r="K33" s="248"/>
    </row>
    <row r="34" ht="24" customHeight="1"/>
    <row r="35" ht="24" customHeight="1"/>
    <row r="36" ht="24" customHeight="1"/>
    <row r="37" ht="24" customHeight="1"/>
  </sheetData>
  <mergeCells count="102">
    <mergeCell ref="K25:K26"/>
    <mergeCell ref="K27:K28"/>
    <mergeCell ref="C25:C26"/>
    <mergeCell ref="D25:D26"/>
    <mergeCell ref="F25:F26"/>
    <mergeCell ref="G25:G26"/>
    <mergeCell ref="I25:I26"/>
    <mergeCell ref="J25:J26"/>
    <mergeCell ref="I27:I28"/>
    <mergeCell ref="J27:J28"/>
    <mergeCell ref="J18:J20"/>
    <mergeCell ref="H16:H17"/>
    <mergeCell ref="J16:J17"/>
    <mergeCell ref="C16:C17"/>
    <mergeCell ref="D16:D17"/>
    <mergeCell ref="E16:E17"/>
    <mergeCell ref="C18:C20"/>
    <mergeCell ref="I18:I20"/>
    <mergeCell ref="F18:F20"/>
    <mergeCell ref="K18:K20"/>
    <mergeCell ref="L5:N5"/>
    <mergeCell ref="K12:K13"/>
    <mergeCell ref="K14:K15"/>
    <mergeCell ref="A8:K8"/>
    <mergeCell ref="B9:D9"/>
    <mergeCell ref="E9:G9"/>
    <mergeCell ref="H9:J9"/>
    <mergeCell ref="I16:I17"/>
    <mergeCell ref="G18:G20"/>
    <mergeCell ref="I10:I11"/>
    <mergeCell ref="J10:J11"/>
    <mergeCell ref="K10:K11"/>
    <mergeCell ref="K16:K17"/>
    <mergeCell ref="I14:I15"/>
    <mergeCell ref="J14:J15"/>
    <mergeCell ref="J12:J13"/>
    <mergeCell ref="B10:B11"/>
    <mergeCell ref="E10:E11"/>
    <mergeCell ref="H10:H11"/>
    <mergeCell ref="C10:C11"/>
    <mergeCell ref="D10:D11"/>
    <mergeCell ref="F10:F11"/>
    <mergeCell ref="G10:G11"/>
    <mergeCell ref="B12:B13"/>
    <mergeCell ref="E12:E13"/>
    <mergeCell ref="H12:H13"/>
    <mergeCell ref="I12:I13"/>
    <mergeCell ref="G12:G13"/>
    <mergeCell ref="F12:F13"/>
    <mergeCell ref="D12:D13"/>
    <mergeCell ref="C12:C13"/>
    <mergeCell ref="H14:H15"/>
    <mergeCell ref="C14:C15"/>
    <mergeCell ref="D14:D15"/>
    <mergeCell ref="F14:F15"/>
    <mergeCell ref="G14:G15"/>
    <mergeCell ref="B16:B17"/>
    <mergeCell ref="F16:F17"/>
    <mergeCell ref="G16:G17"/>
    <mergeCell ref="B14:B15"/>
    <mergeCell ref="E14:E15"/>
    <mergeCell ref="A19:A20"/>
    <mergeCell ref="B18:B20"/>
    <mergeCell ref="E18:E20"/>
    <mergeCell ref="H18:H20"/>
    <mergeCell ref="D18:D20"/>
    <mergeCell ref="B25:B26"/>
    <mergeCell ref="E25:E26"/>
    <mergeCell ref="H25:H26"/>
    <mergeCell ref="B27:B28"/>
    <mergeCell ref="E27:E28"/>
    <mergeCell ref="H27:H28"/>
    <mergeCell ref="C27:C28"/>
    <mergeCell ref="D27:D28"/>
    <mergeCell ref="F27:F28"/>
    <mergeCell ref="G27:G28"/>
    <mergeCell ref="K23:K24"/>
    <mergeCell ref="H21:H22"/>
    <mergeCell ref="G23:G24"/>
    <mergeCell ref="F23:F24"/>
    <mergeCell ref="I23:I24"/>
    <mergeCell ref="H23:H24"/>
    <mergeCell ref="I21:I22"/>
    <mergeCell ref="K21:K22"/>
    <mergeCell ref="G21:G22"/>
    <mergeCell ref="J21:J22"/>
    <mergeCell ref="C23:C24"/>
    <mergeCell ref="E23:E24"/>
    <mergeCell ref="J23:J24"/>
    <mergeCell ref="B21:B22"/>
    <mergeCell ref="E21:E22"/>
    <mergeCell ref="F21:F22"/>
    <mergeCell ref="C21:C22"/>
    <mergeCell ref="B23:B24"/>
    <mergeCell ref="D23:D24"/>
    <mergeCell ref="D21:D22"/>
    <mergeCell ref="B33:K33"/>
    <mergeCell ref="B29:D29"/>
    <mergeCell ref="E30:G30"/>
    <mergeCell ref="E31:G31"/>
    <mergeCell ref="E32:G32"/>
    <mergeCell ref="E29:G29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2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S34"/>
  <sheetViews>
    <sheetView showGridLines="0" zoomScale="70" zoomScaleNormal="70" workbookViewId="0" topLeftCell="A10">
      <selection activeCell="F14" sqref="F14:F15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27.7109375" style="0" customWidth="1"/>
    <col min="13" max="14" width="4.7109375" style="0" customWidth="1"/>
    <col min="15" max="15" width="16.28125" style="0" customWidth="1"/>
    <col min="16" max="19" width="7.710937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15.75">
      <c r="O3" s="17" t="s">
        <v>122</v>
      </c>
    </row>
    <row r="4" ht="15.75">
      <c r="O4" s="17"/>
    </row>
    <row r="5" spans="1:15" ht="15.75">
      <c r="A5" s="27" t="s">
        <v>52</v>
      </c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505</v>
      </c>
      <c r="N5" s="150"/>
      <c r="O5" s="150"/>
    </row>
    <row r="7" ht="3.75" customHeight="1" thickBot="1"/>
    <row r="8" spans="1:15" ht="23.25" customHeight="1" thickBot="1" thickTop="1">
      <c r="A8" s="34"/>
      <c r="B8" s="124" t="s">
        <v>216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2"/>
      <c r="N8" s="35"/>
      <c r="O8" s="36"/>
    </row>
    <row r="9" spans="1:15" ht="36.75" customHeight="1" thickTop="1">
      <c r="A9" s="234" t="s">
        <v>262</v>
      </c>
      <c r="B9" s="235"/>
      <c r="C9" s="231" t="s">
        <v>217</v>
      </c>
      <c r="D9" s="149"/>
      <c r="E9" s="232"/>
      <c r="F9" s="233" t="s">
        <v>218</v>
      </c>
      <c r="G9" s="149"/>
      <c r="H9" s="232"/>
      <c r="I9" s="233" t="s">
        <v>219</v>
      </c>
      <c r="J9" s="149"/>
      <c r="K9" s="232"/>
      <c r="L9" s="148" t="s">
        <v>220</v>
      </c>
      <c r="M9" s="126"/>
      <c r="N9" s="127"/>
      <c r="O9" s="16" t="s">
        <v>274</v>
      </c>
    </row>
    <row r="10" spans="1:19" ht="36.75" customHeight="1">
      <c r="A10" s="209" t="s">
        <v>221</v>
      </c>
      <c r="B10" s="37" t="s">
        <v>336</v>
      </c>
      <c r="C10" s="151" t="s">
        <v>337</v>
      </c>
      <c r="D10" s="142">
        <v>1</v>
      </c>
      <c r="E10" s="177" t="s">
        <v>241</v>
      </c>
      <c r="F10" s="140" t="s">
        <v>338</v>
      </c>
      <c r="G10" s="142">
        <v>2</v>
      </c>
      <c r="H10" s="177"/>
      <c r="I10" s="140" t="s">
        <v>506</v>
      </c>
      <c r="J10" s="142">
        <v>3</v>
      </c>
      <c r="K10" s="177"/>
      <c r="L10" s="140" t="s">
        <v>507</v>
      </c>
      <c r="M10" s="142">
        <v>4</v>
      </c>
      <c r="N10" s="177"/>
      <c r="O10" s="253">
        <f>SUM(P11:S11)</f>
        <v>0.02</v>
      </c>
      <c r="P10" s="74"/>
      <c r="Q10" s="74"/>
      <c r="R10" s="74"/>
      <c r="S10" s="74"/>
    </row>
    <row r="11" spans="1:19" ht="19.5" customHeight="1">
      <c r="A11" s="209"/>
      <c r="B11" s="55">
        <v>0.02</v>
      </c>
      <c r="C11" s="152"/>
      <c r="D11" s="130"/>
      <c r="E11" s="178"/>
      <c r="F11" s="141"/>
      <c r="G11" s="130"/>
      <c r="H11" s="178"/>
      <c r="I11" s="141"/>
      <c r="J11" s="130"/>
      <c r="K11" s="178"/>
      <c r="L11" s="141"/>
      <c r="M11" s="130"/>
      <c r="N11" s="178"/>
      <c r="O11" s="254"/>
      <c r="P11" s="83">
        <f>IF(E10&gt;0,B11*D10,0)</f>
        <v>0.02</v>
      </c>
      <c r="Q11" s="83">
        <f>IF(H10&gt;0,G10*B11,0)</f>
        <v>0</v>
      </c>
      <c r="R11" s="83">
        <f>IF(K10&gt;0,J10*B11,0)</f>
        <v>0</v>
      </c>
      <c r="S11" s="83">
        <f>IF(N10&gt;0,M10*B11,0)</f>
        <v>0</v>
      </c>
    </row>
    <row r="12" spans="1:19" ht="33.75" customHeight="1">
      <c r="A12" s="209"/>
      <c r="B12" s="98"/>
      <c r="C12" s="210"/>
      <c r="D12" s="216"/>
      <c r="E12" s="218"/>
      <c r="F12" s="212"/>
      <c r="G12" s="216"/>
      <c r="H12" s="218"/>
      <c r="I12" s="212"/>
      <c r="J12" s="216"/>
      <c r="K12" s="218"/>
      <c r="L12" s="212"/>
      <c r="M12" s="216"/>
      <c r="N12" s="218"/>
      <c r="O12" s="256"/>
      <c r="P12" s="74"/>
      <c r="Q12" s="74"/>
      <c r="R12" s="74"/>
      <c r="S12" s="74"/>
    </row>
    <row r="13" spans="1:19" s="7" customFormat="1" ht="26.25" customHeight="1">
      <c r="A13" s="209"/>
      <c r="B13" s="99"/>
      <c r="C13" s="211"/>
      <c r="D13" s="217"/>
      <c r="E13" s="219"/>
      <c r="F13" s="213"/>
      <c r="G13" s="217"/>
      <c r="H13" s="219"/>
      <c r="I13" s="213"/>
      <c r="J13" s="217"/>
      <c r="K13" s="219"/>
      <c r="L13" s="213"/>
      <c r="M13" s="217"/>
      <c r="N13" s="219"/>
      <c r="O13" s="257"/>
      <c r="P13" s="83">
        <f>IF(E12&gt;0,B13*D12,0)</f>
        <v>0</v>
      </c>
      <c r="Q13" s="83">
        <f>IF(H12&gt;0,G12*B13,0)</f>
        <v>0</v>
      </c>
      <c r="R13" s="83">
        <f>IF(K12&gt;0,J12*B13,0)</f>
        <v>0</v>
      </c>
      <c r="S13" s="83">
        <f>IF(N12&gt;0,M12*B13,0)</f>
        <v>0</v>
      </c>
    </row>
    <row r="14" spans="1:19" ht="23.25" customHeight="1">
      <c r="A14" s="205" t="s">
        <v>224</v>
      </c>
      <c r="B14" s="206"/>
      <c r="C14" s="151" t="s">
        <v>225</v>
      </c>
      <c r="D14" s="142">
        <v>1</v>
      </c>
      <c r="E14" s="177" t="s">
        <v>241</v>
      </c>
      <c r="F14" s="140" t="s">
        <v>520</v>
      </c>
      <c r="G14" s="142">
        <v>2</v>
      </c>
      <c r="H14" s="177"/>
      <c r="I14" s="140" t="s">
        <v>344</v>
      </c>
      <c r="J14" s="142">
        <v>3</v>
      </c>
      <c r="K14" s="177"/>
      <c r="L14" s="140" t="s">
        <v>258</v>
      </c>
      <c r="M14" s="142">
        <v>4</v>
      </c>
      <c r="N14" s="177"/>
      <c r="O14" s="253">
        <f>SUM(P15:S15)</f>
        <v>0.06</v>
      </c>
      <c r="P14" s="74"/>
      <c r="Q14" s="74"/>
      <c r="R14" s="74"/>
      <c r="S14" s="74"/>
    </row>
    <row r="15" spans="1:19" ht="22.5" customHeight="1">
      <c r="A15" s="207">
        <v>0.06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141"/>
      <c r="M15" s="129"/>
      <c r="N15" s="178"/>
      <c r="O15" s="254"/>
      <c r="P15" s="83">
        <f>IF(E14&gt;0,A15*D14,0)</f>
        <v>0.06</v>
      </c>
      <c r="Q15" s="83">
        <f>IF(H14&gt;0,G14*A15,0)</f>
        <v>0</v>
      </c>
      <c r="R15" s="83">
        <f>IF(K14&gt;0,J14*A15,0)</f>
        <v>0</v>
      </c>
      <c r="S15" s="83">
        <f>IF(N14&gt;0,M14*A15,0)</f>
        <v>0</v>
      </c>
    </row>
    <row r="16" spans="1:19" ht="35.25" customHeight="1">
      <c r="A16" s="205" t="s">
        <v>227</v>
      </c>
      <c r="B16" s="206"/>
      <c r="C16" s="151" t="s">
        <v>345</v>
      </c>
      <c r="D16" s="142">
        <v>1</v>
      </c>
      <c r="E16" s="177" t="s">
        <v>241</v>
      </c>
      <c r="F16" s="140" t="s">
        <v>346</v>
      </c>
      <c r="G16" s="142">
        <v>2</v>
      </c>
      <c r="H16" s="177"/>
      <c r="I16" s="140" t="s">
        <v>437</v>
      </c>
      <c r="J16" s="142">
        <v>3</v>
      </c>
      <c r="K16" s="177"/>
      <c r="L16" s="140" t="s">
        <v>438</v>
      </c>
      <c r="M16" s="142">
        <v>4</v>
      </c>
      <c r="N16" s="177"/>
      <c r="O16" s="253">
        <f>SUM(P17:S17)</f>
        <v>0.21</v>
      </c>
      <c r="P16" s="74"/>
      <c r="Q16" s="74"/>
      <c r="R16" s="74"/>
      <c r="S16" s="74"/>
    </row>
    <row r="17" spans="1:19" s="7" customFormat="1" ht="25.5" customHeight="1">
      <c r="A17" s="207">
        <v>0.21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141"/>
      <c r="M17" s="129"/>
      <c r="N17" s="178"/>
      <c r="O17" s="254"/>
      <c r="P17" s="83">
        <f>IF(E16&gt;0,A17*D16,0)</f>
        <v>0.21</v>
      </c>
      <c r="Q17" s="83">
        <f>IF(H16&gt;0,G16*A17,0)</f>
        <v>0</v>
      </c>
      <c r="R17" s="83">
        <f>IF(K16&gt;0,J16*A17,0)</f>
        <v>0</v>
      </c>
      <c r="S17" s="83">
        <f>IF(N16&gt;0,M16*A17,0)</f>
        <v>0</v>
      </c>
    </row>
    <row r="18" spans="1:19" ht="24.75" customHeight="1">
      <c r="A18" s="205" t="s">
        <v>228</v>
      </c>
      <c r="B18" s="206"/>
      <c r="C18" s="151" t="s">
        <v>348</v>
      </c>
      <c r="D18" s="142">
        <v>1</v>
      </c>
      <c r="E18" s="177" t="s">
        <v>241</v>
      </c>
      <c r="F18" s="140" t="s">
        <v>483</v>
      </c>
      <c r="G18" s="142">
        <v>2</v>
      </c>
      <c r="H18" s="177"/>
      <c r="I18" s="140" t="s">
        <v>484</v>
      </c>
      <c r="J18" s="142">
        <v>3</v>
      </c>
      <c r="K18" s="177"/>
      <c r="L18" s="140" t="s">
        <v>508</v>
      </c>
      <c r="M18" s="142">
        <v>4</v>
      </c>
      <c r="N18" s="177"/>
      <c r="O18" s="253">
        <f>SUM(P19:S19)</f>
        <v>0.11</v>
      </c>
      <c r="P18" s="74"/>
      <c r="Q18" s="74"/>
      <c r="R18" s="74"/>
      <c r="S18" s="74"/>
    </row>
    <row r="19" spans="1:19" s="7" customFormat="1" ht="18" customHeight="1">
      <c r="A19" s="207">
        <v>0.11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141"/>
      <c r="M19" s="129"/>
      <c r="N19" s="178"/>
      <c r="O19" s="254"/>
      <c r="P19" s="83">
        <f>IF(E18&gt;0,A19*D18,0)</f>
        <v>0.11</v>
      </c>
      <c r="Q19" s="83">
        <f>IF(H18&gt;0,G18*A19,0)</f>
        <v>0</v>
      </c>
      <c r="R19" s="83">
        <f>IF(K18&gt;0,J18*A19,0)</f>
        <v>0</v>
      </c>
      <c r="S19" s="83">
        <f>IF(N18&gt;0,M18*A19,0)</f>
        <v>0</v>
      </c>
    </row>
    <row r="20" spans="1:19" ht="42.75" customHeight="1">
      <c r="A20" s="205" t="s">
        <v>261</v>
      </c>
      <c r="B20" s="206"/>
      <c r="C20" s="151" t="s">
        <v>352</v>
      </c>
      <c r="D20" s="142">
        <v>1</v>
      </c>
      <c r="E20" s="177" t="s">
        <v>241</v>
      </c>
      <c r="F20" s="140" t="s">
        <v>353</v>
      </c>
      <c r="G20" s="142">
        <v>2</v>
      </c>
      <c r="H20" s="177"/>
      <c r="I20" s="140" t="s">
        <v>232</v>
      </c>
      <c r="J20" s="142">
        <v>3</v>
      </c>
      <c r="K20" s="177"/>
      <c r="L20" s="140" t="s">
        <v>233</v>
      </c>
      <c r="M20" s="142">
        <v>4</v>
      </c>
      <c r="N20" s="177"/>
      <c r="O20" s="253">
        <f>SUM(P21:S21)</f>
        <v>0.04</v>
      </c>
      <c r="P20" s="74"/>
      <c r="Q20" s="74"/>
      <c r="R20" s="74"/>
      <c r="S20" s="74"/>
    </row>
    <row r="21" spans="1:19" s="7" customFormat="1" ht="21" customHeight="1">
      <c r="A21" s="207">
        <v>0.04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141"/>
      <c r="M21" s="129"/>
      <c r="N21" s="178"/>
      <c r="O21" s="254"/>
      <c r="P21" s="83">
        <f>IF(E20&gt;0,A21*D20,0)</f>
        <v>0.04</v>
      </c>
      <c r="Q21" s="83">
        <f>IF(H20&gt;0,G20*A21,0)</f>
        <v>0</v>
      </c>
      <c r="R21" s="83">
        <f>IF(K20&gt;0,J20*A21,0)</f>
        <v>0</v>
      </c>
      <c r="S21" s="83">
        <f>IF(N20&gt;0,M20*A21,0)</f>
        <v>0</v>
      </c>
    </row>
    <row r="22" spans="1:19" ht="28.5" customHeight="1">
      <c r="A22" s="205" t="s">
        <v>234</v>
      </c>
      <c r="B22" s="206"/>
      <c r="C22" s="151" t="s">
        <v>509</v>
      </c>
      <c r="D22" s="142">
        <v>1</v>
      </c>
      <c r="E22" s="177" t="s">
        <v>241</v>
      </c>
      <c r="F22" s="140" t="s">
        <v>510</v>
      </c>
      <c r="G22" s="142">
        <v>2</v>
      </c>
      <c r="H22" s="177"/>
      <c r="I22" s="140" t="s">
        <v>443</v>
      </c>
      <c r="J22" s="142">
        <v>3</v>
      </c>
      <c r="K22" s="177"/>
      <c r="L22" s="140" t="s">
        <v>511</v>
      </c>
      <c r="M22" s="142">
        <v>4</v>
      </c>
      <c r="N22" s="95"/>
      <c r="O22" s="253">
        <f>SUM(P23:S23)</f>
        <v>0.11</v>
      </c>
      <c r="P22" s="74"/>
      <c r="Q22" s="74"/>
      <c r="R22" s="74"/>
      <c r="S22" s="74"/>
    </row>
    <row r="23" spans="1:19" ht="21" customHeight="1">
      <c r="A23" s="207">
        <v>0.11</v>
      </c>
      <c r="B23" s="208"/>
      <c r="C23" s="153"/>
      <c r="D23" s="129"/>
      <c r="E23" s="178"/>
      <c r="F23" s="154"/>
      <c r="G23" s="129"/>
      <c r="H23" s="178"/>
      <c r="I23" s="154"/>
      <c r="J23" s="129"/>
      <c r="K23" s="178"/>
      <c r="L23" s="154"/>
      <c r="M23" s="129"/>
      <c r="N23" s="96"/>
      <c r="O23" s="254"/>
      <c r="P23" s="83">
        <f>IF(E22&gt;0,A23*D22,0)</f>
        <v>0.11</v>
      </c>
      <c r="Q23" s="83">
        <f>IF(H22&gt;0,G22*A23,0)</f>
        <v>0</v>
      </c>
      <c r="R23" s="83">
        <f>IF(K22&gt;0,J22*A23,0)</f>
        <v>0</v>
      </c>
      <c r="S23" s="83">
        <f>IF(N22&gt;0,M22*A23,0)</f>
        <v>0</v>
      </c>
    </row>
    <row r="24" spans="1:19" ht="18.75" customHeight="1">
      <c r="A24" s="205" t="s">
        <v>235</v>
      </c>
      <c r="B24" s="206"/>
      <c r="C24" s="151" t="s">
        <v>359</v>
      </c>
      <c r="D24" s="142">
        <v>1</v>
      </c>
      <c r="E24" s="177" t="s">
        <v>241</v>
      </c>
      <c r="F24" s="140" t="s">
        <v>512</v>
      </c>
      <c r="G24" s="142">
        <v>2</v>
      </c>
      <c r="H24" s="177"/>
      <c r="I24" s="140" t="s">
        <v>485</v>
      </c>
      <c r="J24" s="142">
        <v>3</v>
      </c>
      <c r="K24" s="177"/>
      <c r="L24" s="140" t="s">
        <v>513</v>
      </c>
      <c r="M24" s="142">
        <v>4</v>
      </c>
      <c r="N24" s="177"/>
      <c r="O24" s="253">
        <f>SUM(P25:S25)</f>
        <v>0.04</v>
      </c>
      <c r="P24" s="74"/>
      <c r="Q24" s="74"/>
      <c r="R24" s="74"/>
      <c r="S24" s="74"/>
    </row>
    <row r="25" spans="1:19" s="7" customFormat="1" ht="21" customHeight="1">
      <c r="A25" s="207">
        <v>0.04</v>
      </c>
      <c r="B25" s="208"/>
      <c r="C25" s="152"/>
      <c r="D25" s="129"/>
      <c r="E25" s="178"/>
      <c r="F25" s="141"/>
      <c r="G25" s="129"/>
      <c r="H25" s="178"/>
      <c r="I25" s="141"/>
      <c r="J25" s="129"/>
      <c r="K25" s="178"/>
      <c r="L25" s="141"/>
      <c r="M25" s="129"/>
      <c r="N25" s="178"/>
      <c r="O25" s="254"/>
      <c r="P25" s="83">
        <f>IF(E24&gt;0,A25*D24,0)</f>
        <v>0.04</v>
      </c>
      <c r="Q25" s="83">
        <f>IF(H24&gt;0,G24*A25,0)</f>
        <v>0</v>
      </c>
      <c r="R25" s="83">
        <f>IF(K24&gt;0,J24*A25,0)</f>
        <v>0</v>
      </c>
      <c r="S25" s="83">
        <f>IF(N24&gt;0,M24*A25,0)</f>
        <v>0</v>
      </c>
    </row>
    <row r="26" spans="1:19" ht="20.25" customHeight="1">
      <c r="A26" s="205" t="s">
        <v>238</v>
      </c>
      <c r="B26" s="206"/>
      <c r="C26" s="151" t="s">
        <v>514</v>
      </c>
      <c r="D26" s="142">
        <v>1</v>
      </c>
      <c r="E26" s="177" t="s">
        <v>241</v>
      </c>
      <c r="F26" s="140" t="s">
        <v>515</v>
      </c>
      <c r="G26" s="142">
        <v>2</v>
      </c>
      <c r="H26" s="177"/>
      <c r="I26" s="140" t="s">
        <v>516</v>
      </c>
      <c r="J26" s="142">
        <v>3</v>
      </c>
      <c r="K26" s="177"/>
      <c r="L26" s="140" t="s">
        <v>517</v>
      </c>
      <c r="M26" s="142">
        <v>4</v>
      </c>
      <c r="N26" s="177"/>
      <c r="O26" s="253">
        <f>SUM(P27:S27)</f>
        <v>0.15</v>
      </c>
      <c r="P26" s="74"/>
      <c r="Q26" s="74"/>
      <c r="R26" s="74"/>
      <c r="S26" s="74"/>
    </row>
    <row r="27" spans="1:19" s="7" customFormat="1" ht="29.25" customHeight="1">
      <c r="A27" s="207">
        <v>0.15</v>
      </c>
      <c r="B27" s="208"/>
      <c r="C27" s="152"/>
      <c r="D27" s="129"/>
      <c r="E27" s="178"/>
      <c r="F27" s="141"/>
      <c r="G27" s="129"/>
      <c r="H27" s="178"/>
      <c r="I27" s="141"/>
      <c r="J27" s="129"/>
      <c r="K27" s="178"/>
      <c r="L27" s="141"/>
      <c r="M27" s="129"/>
      <c r="N27" s="178"/>
      <c r="O27" s="254"/>
      <c r="P27" s="83">
        <f>IF(E26&gt;0,A27*D26,0)</f>
        <v>0.15</v>
      </c>
      <c r="Q27" s="83">
        <f>IF(H26&gt;0,G26*A27,0)</f>
        <v>0</v>
      </c>
      <c r="R27" s="83">
        <f>IF(K26&gt;0,J26*A27,0)</f>
        <v>0</v>
      </c>
      <c r="S27" s="83">
        <f>IF(N26&gt;0,M26*A27,0)</f>
        <v>0</v>
      </c>
    </row>
    <row r="28" spans="1:19" s="7" customFormat="1" ht="30" customHeight="1">
      <c r="A28" s="205" t="s">
        <v>518</v>
      </c>
      <c r="B28" s="206"/>
      <c r="C28" s="151"/>
      <c r="D28" s="142">
        <v>1</v>
      </c>
      <c r="E28" s="177" t="s">
        <v>241</v>
      </c>
      <c r="F28" s="140"/>
      <c r="G28" s="142">
        <v>2</v>
      </c>
      <c r="H28" s="177"/>
      <c r="I28" s="140" t="s">
        <v>521</v>
      </c>
      <c r="J28" s="142">
        <v>3</v>
      </c>
      <c r="K28" s="177"/>
      <c r="L28" s="140" t="s">
        <v>522</v>
      </c>
      <c r="M28" s="142">
        <v>4</v>
      </c>
      <c r="N28" s="177"/>
      <c r="O28" s="253">
        <f>SUM(P29:S29)</f>
        <v>0.26</v>
      </c>
      <c r="P28" s="83"/>
      <c r="Q28" s="83"/>
      <c r="R28" s="83"/>
      <c r="S28" s="83"/>
    </row>
    <row r="29" spans="1:19" s="7" customFormat="1" ht="18" customHeight="1" thickBot="1">
      <c r="A29" s="220">
        <v>0.26</v>
      </c>
      <c r="B29" s="221"/>
      <c r="C29" s="155"/>
      <c r="D29" s="143"/>
      <c r="E29" s="188"/>
      <c r="F29" s="156"/>
      <c r="G29" s="143"/>
      <c r="H29" s="188"/>
      <c r="I29" s="156"/>
      <c r="J29" s="143"/>
      <c r="K29" s="188"/>
      <c r="L29" s="156"/>
      <c r="M29" s="143"/>
      <c r="N29" s="188"/>
      <c r="O29" s="254"/>
      <c r="P29" s="83">
        <f>IF(E28&gt;0,A29*D28,0)</f>
        <v>0.26</v>
      </c>
      <c r="Q29" s="83">
        <f>IF(H28&gt;0,G28*A29,0)</f>
        <v>0</v>
      </c>
      <c r="R29" s="83">
        <f>IF(K28&gt;0,J28*A29,0)</f>
        <v>0</v>
      </c>
      <c r="S29" s="83">
        <f>IF(N28&gt;0,M28*A29,0)</f>
        <v>0</v>
      </c>
    </row>
    <row r="30" spans="2:19" ht="52.5" customHeight="1" thickBot="1" thickTop="1">
      <c r="B30" s="57"/>
      <c r="F30" s="132" t="s">
        <v>269</v>
      </c>
      <c r="G30" s="133"/>
      <c r="H30" s="133"/>
      <c r="I30" s="133" t="s">
        <v>267</v>
      </c>
      <c r="J30" s="133"/>
      <c r="K30" s="133"/>
      <c r="L30" s="12" t="s">
        <v>268</v>
      </c>
      <c r="O30" s="10">
        <f>SUM(O10:O29)</f>
        <v>1</v>
      </c>
      <c r="P30" s="74"/>
      <c r="Q30" s="74"/>
      <c r="R30" s="74"/>
      <c r="S30" s="74"/>
    </row>
    <row r="31" spans="1:12" ht="15.75" customHeight="1" thickTop="1">
      <c r="A31" t="s">
        <v>519</v>
      </c>
      <c r="C31" s="11"/>
      <c r="D31" s="11"/>
      <c r="E31" s="11"/>
      <c r="F31" s="65"/>
      <c r="G31" s="86"/>
      <c r="H31" s="87"/>
      <c r="I31" s="146" t="s">
        <v>217</v>
      </c>
      <c r="J31" s="147"/>
      <c r="K31" s="147"/>
      <c r="L31" s="14" t="s">
        <v>263</v>
      </c>
    </row>
    <row r="32" spans="3:12" ht="15.75" customHeight="1">
      <c r="C32" s="9"/>
      <c r="D32" s="9"/>
      <c r="E32" s="9"/>
      <c r="F32" s="68"/>
      <c r="G32" s="88"/>
      <c r="H32" s="89"/>
      <c r="I32" s="131" t="s">
        <v>218</v>
      </c>
      <c r="J32" s="128"/>
      <c r="K32" s="128"/>
      <c r="L32" s="15" t="s">
        <v>264</v>
      </c>
    </row>
    <row r="33" spans="3:14" ht="15.75" customHeight="1">
      <c r="C33" s="9"/>
      <c r="D33" s="9"/>
      <c r="E33" s="9"/>
      <c r="F33" s="68"/>
      <c r="G33" s="88"/>
      <c r="H33" s="89"/>
      <c r="I33" s="131" t="s">
        <v>219</v>
      </c>
      <c r="J33" s="128"/>
      <c r="K33" s="128"/>
      <c r="L33" s="15" t="s">
        <v>266</v>
      </c>
      <c r="M33" s="7"/>
      <c r="N33" s="7"/>
    </row>
    <row r="34" spans="3:14" ht="15.75" customHeight="1" thickBot="1">
      <c r="C34" s="11"/>
      <c r="D34" s="11"/>
      <c r="E34" s="11"/>
      <c r="F34" s="71"/>
      <c r="G34" s="100"/>
      <c r="H34" s="101"/>
      <c r="I34" s="144" t="s">
        <v>220</v>
      </c>
      <c r="J34" s="145"/>
      <c r="K34" s="145"/>
      <c r="L34" s="13" t="s">
        <v>265</v>
      </c>
      <c r="M34" s="7"/>
      <c r="N34" s="7"/>
    </row>
    <row r="35" ht="24" customHeight="1" thickTop="1"/>
    <row r="36" ht="24" customHeight="1"/>
    <row r="37" ht="24" customHeight="1"/>
    <row r="38" ht="24" customHeight="1"/>
  </sheetData>
  <mergeCells count="159">
    <mergeCell ref="F10:F11"/>
    <mergeCell ref="A14:B14"/>
    <mergeCell ref="A15:B15"/>
    <mergeCell ref="A10:A13"/>
    <mergeCell ref="C14:C15"/>
    <mergeCell ref="F14:F15"/>
    <mergeCell ref="E14:E15"/>
    <mergeCell ref="D14:D15"/>
    <mergeCell ref="C12:C13"/>
    <mergeCell ref="F12:F13"/>
    <mergeCell ref="A26:B26"/>
    <mergeCell ref="A27:B27"/>
    <mergeCell ref="D10:D11"/>
    <mergeCell ref="E10:E11"/>
    <mergeCell ref="C10:C11"/>
    <mergeCell ref="C24:C25"/>
    <mergeCell ref="C22:C23"/>
    <mergeCell ref="C26:C27"/>
    <mergeCell ref="A22:B22"/>
    <mergeCell ref="A23:B23"/>
    <mergeCell ref="A28:B28"/>
    <mergeCell ref="A29:B29"/>
    <mergeCell ref="A16:B16"/>
    <mergeCell ref="A17:B17"/>
    <mergeCell ref="A18:B18"/>
    <mergeCell ref="A19:B19"/>
    <mergeCell ref="A24:B24"/>
    <mergeCell ref="A25:B25"/>
    <mergeCell ref="A20:B20"/>
    <mergeCell ref="A21:B21"/>
    <mergeCell ref="G10:G11"/>
    <mergeCell ref="H10:H11"/>
    <mergeCell ref="I10:I11"/>
    <mergeCell ref="J10:J11"/>
    <mergeCell ref="L16:L17"/>
    <mergeCell ref="O10:O11"/>
    <mergeCell ref="K10:K11"/>
    <mergeCell ref="L10:L11"/>
    <mergeCell ref="M10:M11"/>
    <mergeCell ref="N10:N11"/>
    <mergeCell ref="O12:O13"/>
    <mergeCell ref="M12:M13"/>
    <mergeCell ref="M14:M15"/>
    <mergeCell ref="K16:K17"/>
    <mergeCell ref="L26:L27"/>
    <mergeCell ref="J26:J27"/>
    <mergeCell ref="K26:K27"/>
    <mergeCell ref="C28:C29"/>
    <mergeCell ref="F28:F29"/>
    <mergeCell ref="I28:I29"/>
    <mergeCell ref="L28:L29"/>
    <mergeCell ref="D28:D29"/>
    <mergeCell ref="E28:E29"/>
    <mergeCell ref="G28:G29"/>
    <mergeCell ref="H28:H29"/>
    <mergeCell ref="J28:J29"/>
    <mergeCell ref="F26:F27"/>
    <mergeCell ref="I26:I27"/>
    <mergeCell ref="D26:D27"/>
    <mergeCell ref="E26:E27"/>
    <mergeCell ref="G26:G27"/>
    <mergeCell ref="H26:H27"/>
    <mergeCell ref="G20:G21"/>
    <mergeCell ref="H20:H21"/>
    <mergeCell ref="F20:F21"/>
    <mergeCell ref="C20:C21"/>
    <mergeCell ref="D20:D21"/>
    <mergeCell ref="E20:E21"/>
    <mergeCell ref="C16:C17"/>
    <mergeCell ref="F16:F17"/>
    <mergeCell ref="E18:E19"/>
    <mergeCell ref="D18:D19"/>
    <mergeCell ref="C18:C19"/>
    <mergeCell ref="D16:D17"/>
    <mergeCell ref="E16:E17"/>
    <mergeCell ref="I16:I17"/>
    <mergeCell ref="F18:F19"/>
    <mergeCell ref="H18:H19"/>
    <mergeCell ref="G18:G19"/>
    <mergeCell ref="L14:L15"/>
    <mergeCell ref="J14:J15"/>
    <mergeCell ref="H14:H15"/>
    <mergeCell ref="K14:K15"/>
    <mergeCell ref="I12:I13"/>
    <mergeCell ref="L12:L13"/>
    <mergeCell ref="D12:D13"/>
    <mergeCell ref="E12:E13"/>
    <mergeCell ref="G12:G13"/>
    <mergeCell ref="H12:H13"/>
    <mergeCell ref="J12:J13"/>
    <mergeCell ref="K12:K13"/>
    <mergeCell ref="N20:N21"/>
    <mergeCell ref="M20:M21"/>
    <mergeCell ref="O20:O21"/>
    <mergeCell ref="O22:O23"/>
    <mergeCell ref="M5:O5"/>
    <mergeCell ref="N16:N17"/>
    <mergeCell ref="N18:N19"/>
    <mergeCell ref="M18:M19"/>
    <mergeCell ref="O14:O15"/>
    <mergeCell ref="O16:O17"/>
    <mergeCell ref="O18:O19"/>
    <mergeCell ref="M16:M17"/>
    <mergeCell ref="N12:N13"/>
    <mergeCell ref="N14:N15"/>
    <mergeCell ref="B8:L8"/>
    <mergeCell ref="C9:E9"/>
    <mergeCell ref="F9:H9"/>
    <mergeCell ref="I9:K9"/>
    <mergeCell ref="L9:N9"/>
    <mergeCell ref="A9:B9"/>
    <mergeCell ref="L18:L19"/>
    <mergeCell ref="H22:H23"/>
    <mergeCell ref="K22:K23"/>
    <mergeCell ref="L20:L21"/>
    <mergeCell ref="I20:I21"/>
    <mergeCell ref="K20:K21"/>
    <mergeCell ref="L22:L23"/>
    <mergeCell ref="I18:I19"/>
    <mergeCell ref="I22:I23"/>
    <mergeCell ref="K18:K19"/>
    <mergeCell ref="D22:D23"/>
    <mergeCell ref="D24:D25"/>
    <mergeCell ref="E24:E25"/>
    <mergeCell ref="G24:G25"/>
    <mergeCell ref="G22:G23"/>
    <mergeCell ref="F24:F25"/>
    <mergeCell ref="F22:F23"/>
    <mergeCell ref="E22:E23"/>
    <mergeCell ref="M24:M25"/>
    <mergeCell ref="M22:M23"/>
    <mergeCell ref="I34:K34"/>
    <mergeCell ref="I30:K30"/>
    <mergeCell ref="I31:K31"/>
    <mergeCell ref="I32:K32"/>
    <mergeCell ref="I33:K33"/>
    <mergeCell ref="M26:M27"/>
    <mergeCell ref="K24:K25"/>
    <mergeCell ref="K28:K29"/>
    <mergeCell ref="F30:H30"/>
    <mergeCell ref="O24:O25"/>
    <mergeCell ref="O26:O27"/>
    <mergeCell ref="O28:O29"/>
    <mergeCell ref="N28:N29"/>
    <mergeCell ref="N26:N27"/>
    <mergeCell ref="H24:H25"/>
    <mergeCell ref="L24:L25"/>
    <mergeCell ref="M28:M29"/>
    <mergeCell ref="N24:N25"/>
    <mergeCell ref="G14:G15"/>
    <mergeCell ref="J24:J25"/>
    <mergeCell ref="J22:J23"/>
    <mergeCell ref="I24:I25"/>
    <mergeCell ref="J18:J19"/>
    <mergeCell ref="J20:J21"/>
    <mergeCell ref="I14:I15"/>
    <mergeCell ref="G16:G17"/>
    <mergeCell ref="H16:H17"/>
    <mergeCell ref="J16:J17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7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4">
    <pageSetUpPr fitToPage="1"/>
  </sheetPr>
  <dimension ref="A1:S34"/>
  <sheetViews>
    <sheetView showGridLines="0" zoomScale="70" zoomScaleNormal="70" workbookViewId="0" topLeftCell="A7">
      <selection activeCell="F14" sqref="F14:F15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27.7109375" style="0" customWidth="1"/>
    <col min="13" max="14" width="4.7109375" style="0" customWidth="1"/>
    <col min="15" max="15" width="16.28125" style="0" customWidth="1"/>
    <col min="16" max="19" width="7.710937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15.75">
      <c r="O3" s="17" t="s">
        <v>122</v>
      </c>
    </row>
    <row r="4" ht="15.75">
      <c r="O4" s="17"/>
    </row>
    <row r="5" spans="1:15" ht="15.75">
      <c r="A5" s="27" t="s">
        <v>53</v>
      </c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505</v>
      </c>
      <c r="N5" s="150"/>
      <c r="O5" s="150"/>
    </row>
    <row r="7" ht="3.75" customHeight="1" thickBot="1"/>
    <row r="8" spans="1:15" ht="23.25" customHeight="1" thickBot="1" thickTop="1">
      <c r="A8" s="34"/>
      <c r="B8" s="124" t="s">
        <v>216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2"/>
      <c r="N8" s="35"/>
      <c r="O8" s="36"/>
    </row>
    <row r="9" spans="1:15" ht="36.75" customHeight="1" thickTop="1">
      <c r="A9" s="234" t="s">
        <v>262</v>
      </c>
      <c r="B9" s="235"/>
      <c r="C9" s="231" t="s">
        <v>217</v>
      </c>
      <c r="D9" s="149"/>
      <c r="E9" s="232"/>
      <c r="F9" s="233" t="s">
        <v>218</v>
      </c>
      <c r="G9" s="149"/>
      <c r="H9" s="232"/>
      <c r="I9" s="233" t="s">
        <v>219</v>
      </c>
      <c r="J9" s="149"/>
      <c r="K9" s="232"/>
      <c r="L9" s="148" t="s">
        <v>220</v>
      </c>
      <c r="M9" s="126"/>
      <c r="N9" s="127"/>
      <c r="O9" s="16" t="s">
        <v>274</v>
      </c>
    </row>
    <row r="10" spans="1:19" ht="36.75" customHeight="1">
      <c r="A10" s="209" t="s">
        <v>221</v>
      </c>
      <c r="B10" s="106"/>
      <c r="C10" s="210"/>
      <c r="D10" s="216"/>
      <c r="E10" s="218"/>
      <c r="F10" s="212"/>
      <c r="G10" s="216"/>
      <c r="H10" s="218"/>
      <c r="I10" s="212"/>
      <c r="J10" s="216"/>
      <c r="K10" s="218"/>
      <c r="L10" s="212"/>
      <c r="M10" s="216"/>
      <c r="N10" s="218"/>
      <c r="O10" s="256"/>
      <c r="P10" s="74"/>
      <c r="Q10" s="74"/>
      <c r="R10" s="74"/>
      <c r="S10" s="74"/>
    </row>
    <row r="11" spans="1:19" ht="19.5" customHeight="1">
      <c r="A11" s="209"/>
      <c r="B11" s="107"/>
      <c r="C11" s="211"/>
      <c r="D11" s="217"/>
      <c r="E11" s="219"/>
      <c r="F11" s="213"/>
      <c r="G11" s="217"/>
      <c r="H11" s="219"/>
      <c r="I11" s="213"/>
      <c r="J11" s="217"/>
      <c r="K11" s="219"/>
      <c r="L11" s="213"/>
      <c r="M11" s="217"/>
      <c r="N11" s="219"/>
      <c r="O11" s="257"/>
      <c r="P11" s="83">
        <f>IF(E10&gt;0,B11*D10,0)</f>
        <v>0</v>
      </c>
      <c r="Q11" s="83">
        <f>IF(H10&gt;0,G10*B11,0)</f>
        <v>0</v>
      </c>
      <c r="R11" s="83">
        <f>IF(K10&gt;0,J10*B11,0)</f>
        <v>0</v>
      </c>
      <c r="S11" s="83">
        <f>IF(N10&gt;0,M10*B11,0)</f>
        <v>0</v>
      </c>
    </row>
    <row r="12" spans="1:19" ht="33.75" customHeight="1">
      <c r="A12" s="209"/>
      <c r="B12" s="39" t="s">
        <v>221</v>
      </c>
      <c r="C12" s="151" t="s">
        <v>341</v>
      </c>
      <c r="D12" s="142">
        <v>1</v>
      </c>
      <c r="E12" s="177"/>
      <c r="F12" s="140" t="s">
        <v>342</v>
      </c>
      <c r="G12" s="142">
        <v>2</v>
      </c>
      <c r="H12" s="177" t="s">
        <v>241</v>
      </c>
      <c r="I12" s="140" t="s">
        <v>257</v>
      </c>
      <c r="J12" s="142">
        <v>3</v>
      </c>
      <c r="K12" s="177"/>
      <c r="L12" s="140" t="s">
        <v>223</v>
      </c>
      <c r="M12" s="142">
        <v>4</v>
      </c>
      <c r="N12" s="177"/>
      <c r="O12" s="253">
        <f>SUM(P13:S13)</f>
        <v>0.04</v>
      </c>
      <c r="P12" s="74"/>
      <c r="Q12" s="74"/>
      <c r="R12" s="74"/>
      <c r="S12" s="74"/>
    </row>
    <row r="13" spans="1:19" s="7" customFormat="1" ht="26.25" customHeight="1">
      <c r="A13" s="209"/>
      <c r="B13" s="54">
        <v>0.02</v>
      </c>
      <c r="C13" s="152"/>
      <c r="D13" s="130"/>
      <c r="E13" s="178"/>
      <c r="F13" s="141"/>
      <c r="G13" s="130"/>
      <c r="H13" s="178"/>
      <c r="I13" s="141"/>
      <c r="J13" s="130"/>
      <c r="K13" s="178"/>
      <c r="L13" s="141"/>
      <c r="M13" s="130"/>
      <c r="N13" s="178"/>
      <c r="O13" s="254"/>
      <c r="P13" s="83">
        <f>IF(E12&gt;0,B13*D12,0)</f>
        <v>0</v>
      </c>
      <c r="Q13" s="83">
        <f>IF(H12&gt;0,G12*B13,0)</f>
        <v>0.04</v>
      </c>
      <c r="R13" s="83">
        <f>IF(K12&gt;0,J12*B13,0)</f>
        <v>0</v>
      </c>
      <c r="S13" s="83">
        <f>IF(N12&gt;0,M12*B13,0)</f>
        <v>0</v>
      </c>
    </row>
    <row r="14" spans="1:19" ht="23.25" customHeight="1">
      <c r="A14" s="205" t="s">
        <v>224</v>
      </c>
      <c r="B14" s="206"/>
      <c r="C14" s="151" t="s">
        <v>225</v>
      </c>
      <c r="D14" s="142">
        <v>1</v>
      </c>
      <c r="E14" s="177"/>
      <c r="F14" s="140" t="s">
        <v>520</v>
      </c>
      <c r="G14" s="142">
        <v>2</v>
      </c>
      <c r="H14" s="177" t="s">
        <v>241</v>
      </c>
      <c r="I14" s="140" t="s">
        <v>344</v>
      </c>
      <c r="J14" s="142">
        <v>3</v>
      </c>
      <c r="K14" s="177"/>
      <c r="L14" s="140" t="s">
        <v>258</v>
      </c>
      <c r="M14" s="142">
        <v>4</v>
      </c>
      <c r="N14" s="177"/>
      <c r="O14" s="253">
        <f>SUM(P15:S15)</f>
        <v>0.12</v>
      </c>
      <c r="P14" s="74"/>
      <c r="Q14" s="74"/>
      <c r="R14" s="74"/>
      <c r="S14" s="74"/>
    </row>
    <row r="15" spans="1:19" ht="22.5" customHeight="1">
      <c r="A15" s="207">
        <v>0.06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141"/>
      <c r="M15" s="129"/>
      <c r="N15" s="178"/>
      <c r="O15" s="254"/>
      <c r="P15" s="83">
        <f>IF(E14&gt;0,A15*D14,0)</f>
        <v>0</v>
      </c>
      <c r="Q15" s="83">
        <f>IF(H14&gt;0,G14*A15,0)</f>
        <v>0.12</v>
      </c>
      <c r="R15" s="83">
        <f>IF(K14&gt;0,J14*A15,0)</f>
        <v>0</v>
      </c>
      <c r="S15" s="83">
        <f>IF(N14&gt;0,M14*A15,0)</f>
        <v>0</v>
      </c>
    </row>
    <row r="16" spans="1:19" ht="35.25" customHeight="1">
      <c r="A16" s="205" t="s">
        <v>227</v>
      </c>
      <c r="B16" s="206"/>
      <c r="C16" s="151" t="s">
        <v>345</v>
      </c>
      <c r="D16" s="142">
        <v>1</v>
      </c>
      <c r="E16" s="177"/>
      <c r="F16" s="140" t="s">
        <v>346</v>
      </c>
      <c r="G16" s="142">
        <v>2</v>
      </c>
      <c r="H16" s="177" t="s">
        <v>241</v>
      </c>
      <c r="I16" s="140" t="s">
        <v>437</v>
      </c>
      <c r="J16" s="142">
        <v>3</v>
      </c>
      <c r="K16" s="177"/>
      <c r="L16" s="140" t="s">
        <v>438</v>
      </c>
      <c r="M16" s="142">
        <v>4</v>
      </c>
      <c r="N16" s="177"/>
      <c r="O16" s="253">
        <f>SUM(P17:S17)</f>
        <v>0.42</v>
      </c>
      <c r="P16" s="74"/>
      <c r="Q16" s="74"/>
      <c r="R16" s="74"/>
      <c r="S16" s="74"/>
    </row>
    <row r="17" spans="1:19" s="7" customFormat="1" ht="25.5" customHeight="1">
      <c r="A17" s="207">
        <v>0.21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141"/>
      <c r="M17" s="129"/>
      <c r="N17" s="178"/>
      <c r="O17" s="254"/>
      <c r="P17" s="83">
        <f>IF(E16&gt;0,A17*D16,0)</f>
        <v>0</v>
      </c>
      <c r="Q17" s="83">
        <f>IF(H16&gt;0,G16*A17,0)</f>
        <v>0.42</v>
      </c>
      <c r="R17" s="83">
        <f>IF(K16&gt;0,J16*A17,0)</f>
        <v>0</v>
      </c>
      <c r="S17" s="83">
        <f>IF(N16&gt;0,M16*A17,0)</f>
        <v>0</v>
      </c>
    </row>
    <row r="18" spans="1:19" ht="24.75" customHeight="1">
      <c r="A18" s="205" t="s">
        <v>228</v>
      </c>
      <c r="B18" s="206"/>
      <c r="C18" s="151" t="s">
        <v>348</v>
      </c>
      <c r="D18" s="142">
        <v>1</v>
      </c>
      <c r="E18" s="177"/>
      <c r="F18" s="140" t="s">
        <v>483</v>
      </c>
      <c r="G18" s="142">
        <v>2</v>
      </c>
      <c r="H18" s="177" t="s">
        <v>241</v>
      </c>
      <c r="I18" s="140" t="s">
        <v>484</v>
      </c>
      <c r="J18" s="142">
        <v>3</v>
      </c>
      <c r="K18" s="177"/>
      <c r="L18" s="140" t="s">
        <v>508</v>
      </c>
      <c r="M18" s="142">
        <v>4</v>
      </c>
      <c r="N18" s="177"/>
      <c r="O18" s="253">
        <f>SUM(P19:S19)</f>
        <v>0.22</v>
      </c>
      <c r="P18" s="74"/>
      <c r="Q18" s="74"/>
      <c r="R18" s="74"/>
      <c r="S18" s="74"/>
    </row>
    <row r="19" spans="1:19" s="7" customFormat="1" ht="18" customHeight="1">
      <c r="A19" s="207">
        <v>0.11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141"/>
      <c r="M19" s="129"/>
      <c r="N19" s="178"/>
      <c r="O19" s="254"/>
      <c r="P19" s="83">
        <f>IF(E18&gt;0,A19*D18,0)</f>
        <v>0</v>
      </c>
      <c r="Q19" s="83">
        <f>IF(H18&gt;0,G18*A19,0)</f>
        <v>0.22</v>
      </c>
      <c r="R19" s="83">
        <f>IF(K18&gt;0,J18*A19,0)</f>
        <v>0</v>
      </c>
      <c r="S19" s="83">
        <f>IF(N18&gt;0,M18*A19,0)</f>
        <v>0</v>
      </c>
    </row>
    <row r="20" spans="1:19" ht="42.75" customHeight="1">
      <c r="A20" s="205" t="s">
        <v>261</v>
      </c>
      <c r="B20" s="206"/>
      <c r="C20" s="151" t="s">
        <v>352</v>
      </c>
      <c r="D20" s="142">
        <v>1</v>
      </c>
      <c r="E20" s="177"/>
      <c r="F20" s="140" t="s">
        <v>353</v>
      </c>
      <c r="G20" s="142">
        <v>2</v>
      </c>
      <c r="H20" s="177" t="s">
        <v>241</v>
      </c>
      <c r="I20" s="140" t="s">
        <v>232</v>
      </c>
      <c r="J20" s="142">
        <v>3</v>
      </c>
      <c r="K20" s="177"/>
      <c r="L20" s="140" t="s">
        <v>233</v>
      </c>
      <c r="M20" s="142">
        <v>4</v>
      </c>
      <c r="N20" s="177"/>
      <c r="O20" s="253">
        <f>SUM(P21:S21)</f>
        <v>0.08</v>
      </c>
      <c r="P20" s="74"/>
      <c r="Q20" s="74"/>
      <c r="R20" s="74"/>
      <c r="S20" s="74"/>
    </row>
    <row r="21" spans="1:19" s="7" customFormat="1" ht="21" customHeight="1">
      <c r="A21" s="207">
        <v>0.04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141"/>
      <c r="M21" s="129"/>
      <c r="N21" s="178"/>
      <c r="O21" s="254"/>
      <c r="P21" s="83">
        <f>IF(E20&gt;0,A21*D20,0)</f>
        <v>0</v>
      </c>
      <c r="Q21" s="83">
        <f>IF(H20&gt;0,G20*A21,0)</f>
        <v>0.08</v>
      </c>
      <c r="R21" s="83">
        <f>IF(K20&gt;0,J20*A21,0)</f>
        <v>0</v>
      </c>
      <c r="S21" s="83">
        <f>IF(N20&gt;0,M20*A21,0)</f>
        <v>0</v>
      </c>
    </row>
    <row r="22" spans="1:19" ht="28.5" customHeight="1">
      <c r="A22" s="205" t="s">
        <v>234</v>
      </c>
      <c r="B22" s="206"/>
      <c r="C22" s="151" t="s">
        <v>509</v>
      </c>
      <c r="D22" s="142">
        <v>1</v>
      </c>
      <c r="E22" s="177"/>
      <c r="F22" s="140" t="s">
        <v>510</v>
      </c>
      <c r="G22" s="142">
        <v>2</v>
      </c>
      <c r="H22" s="177" t="s">
        <v>241</v>
      </c>
      <c r="I22" s="140" t="s">
        <v>443</v>
      </c>
      <c r="J22" s="142">
        <v>3</v>
      </c>
      <c r="K22" s="177"/>
      <c r="L22" s="140" t="s">
        <v>511</v>
      </c>
      <c r="M22" s="142">
        <v>4</v>
      </c>
      <c r="N22" s="95"/>
      <c r="O22" s="253">
        <f>SUM(P23:S23)</f>
        <v>0.22</v>
      </c>
      <c r="P22" s="74"/>
      <c r="Q22" s="74"/>
      <c r="R22" s="74"/>
      <c r="S22" s="74"/>
    </row>
    <row r="23" spans="1:19" ht="18.75" customHeight="1">
      <c r="A23" s="207">
        <v>0.11</v>
      </c>
      <c r="B23" s="208"/>
      <c r="C23" s="153"/>
      <c r="D23" s="129"/>
      <c r="E23" s="178"/>
      <c r="F23" s="154"/>
      <c r="G23" s="129"/>
      <c r="H23" s="178"/>
      <c r="I23" s="154"/>
      <c r="J23" s="129"/>
      <c r="K23" s="178"/>
      <c r="L23" s="154"/>
      <c r="M23" s="129"/>
      <c r="N23" s="96"/>
      <c r="O23" s="254"/>
      <c r="P23" s="83">
        <f>IF(E22&gt;0,A23*D22,0)</f>
        <v>0</v>
      </c>
      <c r="Q23" s="83">
        <f>IF(H22&gt;0,G22*A23,0)</f>
        <v>0.22</v>
      </c>
      <c r="R23" s="83">
        <f>IF(K22&gt;0,J22*A23,0)</f>
        <v>0</v>
      </c>
      <c r="S23" s="83">
        <f>IF(N22&gt;0,M22*A23,0)</f>
        <v>0</v>
      </c>
    </row>
    <row r="24" spans="1:19" ht="18.75" customHeight="1">
      <c r="A24" s="205" t="s">
        <v>235</v>
      </c>
      <c r="B24" s="206"/>
      <c r="C24" s="151" t="s">
        <v>359</v>
      </c>
      <c r="D24" s="142">
        <v>1</v>
      </c>
      <c r="E24" s="177"/>
      <c r="F24" s="140" t="s">
        <v>512</v>
      </c>
      <c r="G24" s="142">
        <v>2</v>
      </c>
      <c r="H24" s="177" t="s">
        <v>241</v>
      </c>
      <c r="I24" s="140" t="s">
        <v>485</v>
      </c>
      <c r="J24" s="142">
        <v>3</v>
      </c>
      <c r="K24" s="177"/>
      <c r="L24" s="140" t="s">
        <v>513</v>
      </c>
      <c r="M24" s="142">
        <v>4</v>
      </c>
      <c r="N24" s="177"/>
      <c r="O24" s="253">
        <f>SUM(P25:S25)</f>
        <v>0.08</v>
      </c>
      <c r="P24" s="74"/>
      <c r="Q24" s="74"/>
      <c r="R24" s="74"/>
      <c r="S24" s="74"/>
    </row>
    <row r="25" spans="1:19" s="7" customFormat="1" ht="21" customHeight="1">
      <c r="A25" s="207">
        <v>0.04</v>
      </c>
      <c r="B25" s="208"/>
      <c r="C25" s="152"/>
      <c r="D25" s="129"/>
      <c r="E25" s="178"/>
      <c r="F25" s="141"/>
      <c r="G25" s="129"/>
      <c r="H25" s="178"/>
      <c r="I25" s="141"/>
      <c r="J25" s="129"/>
      <c r="K25" s="178"/>
      <c r="L25" s="141"/>
      <c r="M25" s="129"/>
      <c r="N25" s="178"/>
      <c r="O25" s="254"/>
      <c r="P25" s="83">
        <f>IF(E24&gt;0,A25*D24,0)</f>
        <v>0</v>
      </c>
      <c r="Q25" s="83">
        <f>IF(H24&gt;0,G24*A25,0)</f>
        <v>0.08</v>
      </c>
      <c r="R25" s="83">
        <f>IF(K24&gt;0,J24*A25,0)</f>
        <v>0</v>
      </c>
      <c r="S25" s="83">
        <f>IF(N24&gt;0,M24*A25,0)</f>
        <v>0</v>
      </c>
    </row>
    <row r="26" spans="1:19" ht="20.25" customHeight="1">
      <c r="A26" s="205" t="s">
        <v>238</v>
      </c>
      <c r="B26" s="206"/>
      <c r="C26" s="151" t="s">
        <v>514</v>
      </c>
      <c r="D26" s="142">
        <v>1</v>
      </c>
      <c r="E26" s="177"/>
      <c r="F26" s="140" t="s">
        <v>515</v>
      </c>
      <c r="G26" s="142">
        <v>2</v>
      </c>
      <c r="H26" s="177" t="s">
        <v>241</v>
      </c>
      <c r="I26" s="140" t="s">
        <v>516</v>
      </c>
      <c r="J26" s="142">
        <v>3</v>
      </c>
      <c r="K26" s="177"/>
      <c r="L26" s="140" t="s">
        <v>517</v>
      </c>
      <c r="M26" s="142">
        <v>4</v>
      </c>
      <c r="N26" s="177"/>
      <c r="O26" s="253">
        <f>SUM(P27:S27)</f>
        <v>0.3</v>
      </c>
      <c r="P26" s="74"/>
      <c r="Q26" s="74"/>
      <c r="R26" s="74"/>
      <c r="S26" s="74"/>
    </row>
    <row r="27" spans="1:19" s="7" customFormat="1" ht="29.25" customHeight="1">
      <c r="A27" s="207">
        <v>0.15</v>
      </c>
      <c r="B27" s="208"/>
      <c r="C27" s="152"/>
      <c r="D27" s="129"/>
      <c r="E27" s="178"/>
      <c r="F27" s="141"/>
      <c r="G27" s="129"/>
      <c r="H27" s="178"/>
      <c r="I27" s="141"/>
      <c r="J27" s="129"/>
      <c r="K27" s="178"/>
      <c r="L27" s="141"/>
      <c r="M27" s="129"/>
      <c r="N27" s="178"/>
      <c r="O27" s="254"/>
      <c r="P27" s="83">
        <f>IF(E26&gt;0,A27*D26,0)</f>
        <v>0</v>
      </c>
      <c r="Q27" s="83">
        <f>IF(H26&gt;0,G26*A27,0)</f>
        <v>0.3</v>
      </c>
      <c r="R27" s="83">
        <f>IF(K26&gt;0,J26*A27,0)</f>
        <v>0</v>
      </c>
      <c r="S27" s="83">
        <f>IF(N26&gt;0,M26*A27,0)</f>
        <v>0</v>
      </c>
    </row>
    <row r="28" spans="1:19" s="7" customFormat="1" ht="30" customHeight="1">
      <c r="A28" s="205" t="s">
        <v>518</v>
      </c>
      <c r="B28" s="206"/>
      <c r="C28" s="151"/>
      <c r="D28" s="142">
        <v>1</v>
      </c>
      <c r="E28" s="177"/>
      <c r="F28" s="140"/>
      <c r="G28" s="142">
        <v>2</v>
      </c>
      <c r="H28" s="177" t="s">
        <v>241</v>
      </c>
      <c r="I28" s="140" t="s">
        <v>521</v>
      </c>
      <c r="J28" s="142">
        <v>3</v>
      </c>
      <c r="K28" s="177"/>
      <c r="L28" s="140" t="s">
        <v>522</v>
      </c>
      <c r="M28" s="142">
        <v>4</v>
      </c>
      <c r="N28" s="177"/>
      <c r="O28" s="253">
        <f>SUM(P29:S29)</f>
        <v>0.52</v>
      </c>
      <c r="P28" s="83"/>
      <c r="Q28" s="83"/>
      <c r="R28" s="83"/>
      <c r="S28" s="83"/>
    </row>
    <row r="29" spans="1:19" s="7" customFormat="1" ht="18" customHeight="1" thickBot="1">
      <c r="A29" s="220">
        <v>0.26</v>
      </c>
      <c r="B29" s="221"/>
      <c r="C29" s="155"/>
      <c r="D29" s="143"/>
      <c r="E29" s="188"/>
      <c r="F29" s="156"/>
      <c r="G29" s="143"/>
      <c r="H29" s="188"/>
      <c r="I29" s="156"/>
      <c r="J29" s="143"/>
      <c r="K29" s="188"/>
      <c r="L29" s="156"/>
      <c r="M29" s="143"/>
      <c r="N29" s="188"/>
      <c r="O29" s="254"/>
      <c r="P29" s="83">
        <f>IF(E28&gt;0,A29*D28,0)</f>
        <v>0</v>
      </c>
      <c r="Q29" s="83">
        <f>IF(H28&gt;0,G28*A29,0)</f>
        <v>0.52</v>
      </c>
      <c r="R29" s="83">
        <f>IF(K28&gt;0,J28*A29,0)</f>
        <v>0</v>
      </c>
      <c r="S29" s="83">
        <f>IF(N28&gt;0,M28*A29,0)</f>
        <v>0</v>
      </c>
    </row>
    <row r="30" spans="2:19" ht="52.5" customHeight="1" thickBot="1" thickTop="1">
      <c r="B30" s="113"/>
      <c r="F30" s="132" t="s">
        <v>269</v>
      </c>
      <c r="G30" s="133"/>
      <c r="H30" s="133"/>
      <c r="I30" s="133" t="s">
        <v>267</v>
      </c>
      <c r="J30" s="133"/>
      <c r="K30" s="133"/>
      <c r="L30" s="12" t="s">
        <v>268</v>
      </c>
      <c r="O30" s="10">
        <f>SUM(O10:O29)</f>
        <v>2</v>
      </c>
      <c r="P30" s="74"/>
      <c r="Q30" s="74"/>
      <c r="R30" s="74"/>
      <c r="S30" s="74"/>
    </row>
    <row r="31" spans="1:12" ht="15.75" customHeight="1" thickTop="1">
      <c r="A31" t="s">
        <v>519</v>
      </c>
      <c r="C31" s="11"/>
      <c r="D31" s="11"/>
      <c r="E31" s="11"/>
      <c r="F31" s="65"/>
      <c r="G31" s="86"/>
      <c r="H31" s="87"/>
      <c r="I31" s="146" t="s">
        <v>217</v>
      </c>
      <c r="J31" s="147"/>
      <c r="K31" s="147"/>
      <c r="L31" s="14" t="s">
        <v>263</v>
      </c>
    </row>
    <row r="32" spans="3:12" ht="15.75" customHeight="1">
      <c r="C32" s="9"/>
      <c r="D32" s="9"/>
      <c r="E32" s="9"/>
      <c r="F32" s="68"/>
      <c r="G32" s="88"/>
      <c r="H32" s="89"/>
      <c r="I32" s="131" t="s">
        <v>218</v>
      </c>
      <c r="J32" s="128"/>
      <c r="K32" s="128"/>
      <c r="L32" s="15" t="s">
        <v>264</v>
      </c>
    </row>
    <row r="33" spans="3:14" ht="15.75" customHeight="1">
      <c r="C33" s="9"/>
      <c r="D33" s="9"/>
      <c r="E33" s="9"/>
      <c r="F33" s="68"/>
      <c r="G33" s="88"/>
      <c r="H33" s="89"/>
      <c r="I33" s="131" t="s">
        <v>219</v>
      </c>
      <c r="J33" s="128"/>
      <c r="K33" s="128"/>
      <c r="L33" s="15" t="s">
        <v>266</v>
      </c>
      <c r="M33" s="7"/>
      <c r="N33" s="7"/>
    </row>
    <row r="34" spans="3:14" ht="15.75" customHeight="1" thickBot="1">
      <c r="C34" s="11"/>
      <c r="D34" s="11"/>
      <c r="E34" s="11"/>
      <c r="F34" s="71"/>
      <c r="G34" s="100"/>
      <c r="H34" s="101"/>
      <c r="I34" s="144" t="s">
        <v>220</v>
      </c>
      <c r="J34" s="145"/>
      <c r="K34" s="145"/>
      <c r="L34" s="13" t="s">
        <v>265</v>
      </c>
      <c r="M34" s="7"/>
      <c r="N34" s="7"/>
    </row>
    <row r="35" ht="24" customHeight="1" thickTop="1"/>
    <row r="36" ht="24" customHeight="1"/>
    <row r="37" ht="24" customHeight="1"/>
    <row r="38" ht="24" customHeight="1"/>
  </sheetData>
  <mergeCells count="159">
    <mergeCell ref="G14:G15"/>
    <mergeCell ref="J24:J25"/>
    <mergeCell ref="J22:J23"/>
    <mergeCell ref="I24:I25"/>
    <mergeCell ref="J18:J19"/>
    <mergeCell ref="J20:J21"/>
    <mergeCell ref="I14:I15"/>
    <mergeCell ref="G16:G17"/>
    <mergeCell ref="H16:H17"/>
    <mergeCell ref="J16:J17"/>
    <mergeCell ref="F30:H30"/>
    <mergeCell ref="O24:O25"/>
    <mergeCell ref="O26:O27"/>
    <mergeCell ref="O28:O29"/>
    <mergeCell ref="N28:N29"/>
    <mergeCell ref="N26:N27"/>
    <mergeCell ref="H24:H25"/>
    <mergeCell ref="L24:L25"/>
    <mergeCell ref="M28:M29"/>
    <mergeCell ref="N24:N25"/>
    <mergeCell ref="M24:M25"/>
    <mergeCell ref="M22:M23"/>
    <mergeCell ref="I34:K34"/>
    <mergeCell ref="I30:K30"/>
    <mergeCell ref="I31:K31"/>
    <mergeCell ref="I32:K32"/>
    <mergeCell ref="I33:K33"/>
    <mergeCell ref="M26:M27"/>
    <mergeCell ref="K24:K25"/>
    <mergeCell ref="K28:K29"/>
    <mergeCell ref="D22:D23"/>
    <mergeCell ref="D24:D25"/>
    <mergeCell ref="E24:E25"/>
    <mergeCell ref="G24:G25"/>
    <mergeCell ref="G22:G23"/>
    <mergeCell ref="F24:F25"/>
    <mergeCell ref="F22:F23"/>
    <mergeCell ref="E22:E23"/>
    <mergeCell ref="L18:L19"/>
    <mergeCell ref="H22:H23"/>
    <mergeCell ref="K22:K23"/>
    <mergeCell ref="L20:L21"/>
    <mergeCell ref="I20:I21"/>
    <mergeCell ref="K20:K21"/>
    <mergeCell ref="L22:L23"/>
    <mergeCell ref="I18:I19"/>
    <mergeCell ref="I22:I23"/>
    <mergeCell ref="K18:K19"/>
    <mergeCell ref="B8:L8"/>
    <mergeCell ref="C9:E9"/>
    <mergeCell ref="F9:H9"/>
    <mergeCell ref="I9:K9"/>
    <mergeCell ref="L9:N9"/>
    <mergeCell ref="A9:B9"/>
    <mergeCell ref="M5:O5"/>
    <mergeCell ref="N16:N17"/>
    <mergeCell ref="N18:N19"/>
    <mergeCell ref="M18:M19"/>
    <mergeCell ref="O14:O15"/>
    <mergeCell ref="O16:O17"/>
    <mergeCell ref="O18:O19"/>
    <mergeCell ref="M16:M17"/>
    <mergeCell ref="N12:N13"/>
    <mergeCell ref="N14:N15"/>
    <mergeCell ref="N20:N21"/>
    <mergeCell ref="M20:M21"/>
    <mergeCell ref="O20:O21"/>
    <mergeCell ref="O22:O23"/>
    <mergeCell ref="I12:I13"/>
    <mergeCell ref="L12:L13"/>
    <mergeCell ref="D12:D13"/>
    <mergeCell ref="E12:E13"/>
    <mergeCell ref="G12:G13"/>
    <mergeCell ref="H12:H13"/>
    <mergeCell ref="J12:J13"/>
    <mergeCell ref="K12:K13"/>
    <mergeCell ref="L14:L15"/>
    <mergeCell ref="J14:J15"/>
    <mergeCell ref="H14:H15"/>
    <mergeCell ref="K14:K15"/>
    <mergeCell ref="I16:I17"/>
    <mergeCell ref="F18:F19"/>
    <mergeCell ref="H18:H19"/>
    <mergeCell ref="G18:G19"/>
    <mergeCell ref="C16:C17"/>
    <mergeCell ref="F16:F17"/>
    <mergeCell ref="E18:E19"/>
    <mergeCell ref="D18:D19"/>
    <mergeCell ref="C18:C19"/>
    <mergeCell ref="D16:D17"/>
    <mergeCell ref="E16:E17"/>
    <mergeCell ref="G20:G21"/>
    <mergeCell ref="H20:H21"/>
    <mergeCell ref="F20:F21"/>
    <mergeCell ref="C20:C21"/>
    <mergeCell ref="D20:D21"/>
    <mergeCell ref="E20:E21"/>
    <mergeCell ref="D26:D27"/>
    <mergeCell ref="E26:E27"/>
    <mergeCell ref="G26:G27"/>
    <mergeCell ref="H26:H27"/>
    <mergeCell ref="H28:H29"/>
    <mergeCell ref="J28:J29"/>
    <mergeCell ref="F26:F27"/>
    <mergeCell ref="I26:I27"/>
    <mergeCell ref="L26:L27"/>
    <mergeCell ref="J26:J27"/>
    <mergeCell ref="K26:K27"/>
    <mergeCell ref="C28:C29"/>
    <mergeCell ref="F28:F29"/>
    <mergeCell ref="I28:I29"/>
    <mergeCell ref="L28:L29"/>
    <mergeCell ref="D28:D29"/>
    <mergeCell ref="E28:E29"/>
    <mergeCell ref="G28:G29"/>
    <mergeCell ref="L16:L17"/>
    <mergeCell ref="O10:O11"/>
    <mergeCell ref="K10:K11"/>
    <mergeCell ref="L10:L11"/>
    <mergeCell ref="M10:M11"/>
    <mergeCell ref="N10:N11"/>
    <mergeCell ref="O12:O13"/>
    <mergeCell ref="M12:M13"/>
    <mergeCell ref="M14:M15"/>
    <mergeCell ref="K16:K17"/>
    <mergeCell ref="G10:G11"/>
    <mergeCell ref="H10:H11"/>
    <mergeCell ref="I10:I11"/>
    <mergeCell ref="J10:J11"/>
    <mergeCell ref="A28:B28"/>
    <mergeCell ref="A29:B29"/>
    <mergeCell ref="A16:B16"/>
    <mergeCell ref="A17:B17"/>
    <mergeCell ref="A18:B18"/>
    <mergeCell ref="A19:B19"/>
    <mergeCell ref="A24:B24"/>
    <mergeCell ref="A25:B25"/>
    <mergeCell ref="A20:B20"/>
    <mergeCell ref="A21:B21"/>
    <mergeCell ref="A26:B26"/>
    <mergeCell ref="A27:B27"/>
    <mergeCell ref="D10:D11"/>
    <mergeCell ref="E10:E11"/>
    <mergeCell ref="C10:C11"/>
    <mergeCell ref="C24:C25"/>
    <mergeCell ref="C22:C23"/>
    <mergeCell ref="C26:C27"/>
    <mergeCell ref="A22:B22"/>
    <mergeCell ref="A23:B23"/>
    <mergeCell ref="F10:F11"/>
    <mergeCell ref="A14:B14"/>
    <mergeCell ref="A15:B15"/>
    <mergeCell ref="A10:A13"/>
    <mergeCell ref="C14:C15"/>
    <mergeCell ref="F14:F15"/>
    <mergeCell ref="E14:E15"/>
    <mergeCell ref="D14:D15"/>
    <mergeCell ref="C12:C13"/>
    <mergeCell ref="F12:F13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7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O28"/>
  <sheetViews>
    <sheetView showGridLines="0" zoomScale="75" zoomScaleNormal="75" workbookViewId="0" topLeftCell="A1">
      <selection activeCell="F14" sqref="F14:F15"/>
    </sheetView>
  </sheetViews>
  <sheetFormatPr defaultColWidth="11.421875" defaultRowHeight="12.75"/>
  <cols>
    <col min="1" max="1" width="16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4" width="7.710937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44"/>
      <c r="N3" s="17" t="s">
        <v>122</v>
      </c>
    </row>
    <row r="4" spans="1:14" ht="15.75">
      <c r="A4" s="44" t="s">
        <v>523</v>
      </c>
      <c r="N4" s="17"/>
    </row>
    <row r="5" spans="1:14" ht="15.75">
      <c r="A5" s="47"/>
      <c r="C5" s="4"/>
      <c r="D5" s="4"/>
      <c r="E5" s="4"/>
      <c r="F5" s="4"/>
      <c r="G5" s="4"/>
      <c r="H5" s="4"/>
      <c r="I5" s="4"/>
      <c r="J5" s="4"/>
      <c r="K5" s="4"/>
      <c r="L5" s="196" t="s">
        <v>524</v>
      </c>
      <c r="M5" s="150"/>
      <c r="N5" s="150"/>
    </row>
    <row r="7" ht="3.75" customHeight="1" thickBot="1"/>
    <row r="8" spans="1:11" ht="23.25" customHeight="1" thickBot="1" thickTop="1">
      <c r="A8" s="174" t="s">
        <v>216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5.25" customHeight="1" thickTop="1">
      <c r="A9" s="28" t="s">
        <v>262</v>
      </c>
      <c r="B9" s="126" t="s">
        <v>217</v>
      </c>
      <c r="C9" s="126"/>
      <c r="D9" s="127"/>
      <c r="E9" s="148" t="s">
        <v>218</v>
      </c>
      <c r="F9" s="126"/>
      <c r="G9" s="127"/>
      <c r="H9" s="148" t="s">
        <v>219</v>
      </c>
      <c r="I9" s="126"/>
      <c r="J9" s="127"/>
      <c r="K9" s="16" t="s">
        <v>274</v>
      </c>
    </row>
    <row r="10" spans="1:15" ht="51" customHeight="1">
      <c r="A10" s="58" t="s">
        <v>279</v>
      </c>
      <c r="B10" s="164" t="s">
        <v>280</v>
      </c>
      <c r="C10" s="142">
        <v>1</v>
      </c>
      <c r="D10" s="177"/>
      <c r="E10" s="140" t="s">
        <v>311</v>
      </c>
      <c r="F10" s="142">
        <v>2</v>
      </c>
      <c r="G10" s="177" t="s">
        <v>241</v>
      </c>
      <c r="H10" s="140" t="s">
        <v>312</v>
      </c>
      <c r="I10" s="142">
        <v>3</v>
      </c>
      <c r="J10" s="177"/>
      <c r="K10" s="134">
        <f>SUM(L11:N11)</f>
        <v>0.04</v>
      </c>
      <c r="L10" s="83"/>
      <c r="M10" s="83"/>
      <c r="N10" s="83"/>
      <c r="O10" s="74"/>
    </row>
    <row r="11" spans="1:15" s="7" customFormat="1" ht="16.5" customHeight="1">
      <c r="A11" s="49">
        <v>0.02</v>
      </c>
      <c r="B11" s="165"/>
      <c r="C11" s="130"/>
      <c r="D11" s="178"/>
      <c r="E11" s="141"/>
      <c r="F11" s="129"/>
      <c r="G11" s="178"/>
      <c r="H11" s="141"/>
      <c r="I11" s="129"/>
      <c r="J11" s="178"/>
      <c r="K11" s="135"/>
      <c r="L11" s="74">
        <f>IF(D10&gt;0,A11*C10,0)</f>
        <v>0</v>
      </c>
      <c r="M11" s="74">
        <f>IF(G10&gt;0,F10*A11,0+M34)</f>
        <v>0.04</v>
      </c>
      <c r="N11" s="112">
        <f>IF(J10&gt;0,I10*A11,0)</f>
        <v>0</v>
      </c>
      <c r="O11" s="83"/>
    </row>
    <row r="12" spans="1:15" ht="36.75" customHeight="1">
      <c r="A12" s="58" t="s">
        <v>282</v>
      </c>
      <c r="B12" s="164" t="s">
        <v>525</v>
      </c>
      <c r="C12" s="142">
        <v>1</v>
      </c>
      <c r="D12" s="177"/>
      <c r="E12" s="140" t="s">
        <v>526</v>
      </c>
      <c r="F12" s="142">
        <v>2</v>
      </c>
      <c r="G12" s="177" t="s">
        <v>241</v>
      </c>
      <c r="H12" s="140" t="s">
        <v>527</v>
      </c>
      <c r="I12" s="142">
        <v>3</v>
      </c>
      <c r="J12" s="177"/>
      <c r="K12" s="134">
        <f>SUM(L13:N13)</f>
        <v>0.2</v>
      </c>
      <c r="L12" s="74"/>
      <c r="M12" s="74"/>
      <c r="N12" s="74"/>
      <c r="O12" s="74"/>
    </row>
    <row r="13" spans="1:15" ht="17.25" customHeight="1">
      <c r="A13" s="51">
        <v>0.1</v>
      </c>
      <c r="B13" s="165"/>
      <c r="C13" s="130"/>
      <c r="D13" s="178"/>
      <c r="E13" s="141"/>
      <c r="F13" s="129"/>
      <c r="G13" s="178"/>
      <c r="H13" s="141"/>
      <c r="I13" s="129"/>
      <c r="J13" s="178"/>
      <c r="K13" s="135"/>
      <c r="L13" s="74">
        <f>IF(D12&gt;0,A13*C12,0)</f>
        <v>0</v>
      </c>
      <c r="M13" s="74">
        <f>IF(G12&gt;0,F12*A13,0+M36)</f>
        <v>0.2</v>
      </c>
      <c r="N13" s="112">
        <f>IF(J12&gt;0,I12*A13,0)</f>
        <v>0</v>
      </c>
      <c r="O13" s="74"/>
    </row>
    <row r="14" spans="1:15" ht="48" customHeight="1">
      <c r="A14" s="58" t="s">
        <v>285</v>
      </c>
      <c r="B14" s="164" t="s">
        <v>528</v>
      </c>
      <c r="C14" s="142">
        <v>1</v>
      </c>
      <c r="D14" s="177"/>
      <c r="E14" s="140" t="s">
        <v>529</v>
      </c>
      <c r="F14" s="142">
        <v>2</v>
      </c>
      <c r="G14" s="177" t="s">
        <v>241</v>
      </c>
      <c r="H14" s="140" t="s">
        <v>530</v>
      </c>
      <c r="I14" s="142">
        <v>3</v>
      </c>
      <c r="J14" s="177"/>
      <c r="K14" s="134">
        <f>SUM(L15:N15)</f>
        <v>1.08</v>
      </c>
      <c r="L14" s="83"/>
      <c r="M14" s="83"/>
      <c r="N14" s="83"/>
      <c r="O14" s="74"/>
    </row>
    <row r="15" spans="1:15" s="7" customFormat="1" ht="17.25" customHeight="1">
      <c r="A15" s="51">
        <v>0.54</v>
      </c>
      <c r="B15" s="165"/>
      <c r="C15" s="130"/>
      <c r="D15" s="178"/>
      <c r="E15" s="141"/>
      <c r="F15" s="129"/>
      <c r="G15" s="178"/>
      <c r="H15" s="141"/>
      <c r="I15" s="129"/>
      <c r="J15" s="178"/>
      <c r="K15" s="135"/>
      <c r="L15" s="74">
        <f>IF(D14&gt;0,A15*C14,0)</f>
        <v>0</v>
      </c>
      <c r="M15" s="74">
        <f>IF(G14&gt;0,F14*A15,0+M38)</f>
        <v>1.08</v>
      </c>
      <c r="N15" s="112">
        <f>IF(J14&gt;0,I14*A15,0)</f>
        <v>0</v>
      </c>
      <c r="O15" s="83"/>
    </row>
    <row r="16" spans="1:15" ht="25.5">
      <c r="A16" s="58" t="s">
        <v>294</v>
      </c>
      <c r="B16" s="164" t="s">
        <v>531</v>
      </c>
      <c r="C16" s="142">
        <v>1</v>
      </c>
      <c r="D16" s="177"/>
      <c r="E16" s="140" t="s">
        <v>532</v>
      </c>
      <c r="F16" s="142">
        <v>2</v>
      </c>
      <c r="G16" s="177" t="s">
        <v>241</v>
      </c>
      <c r="H16" s="140" t="s">
        <v>533</v>
      </c>
      <c r="I16" s="142">
        <v>3</v>
      </c>
      <c r="J16" s="177"/>
      <c r="K16" s="134">
        <f>SUM(L17:N17)</f>
        <v>0.24</v>
      </c>
      <c r="L16" s="83"/>
      <c r="M16" s="83"/>
      <c r="N16" s="83"/>
      <c r="O16" s="74"/>
    </row>
    <row r="17" spans="1:15" s="7" customFormat="1" ht="15" customHeight="1">
      <c r="A17" s="51">
        <v>0.12</v>
      </c>
      <c r="B17" s="165"/>
      <c r="C17" s="130"/>
      <c r="D17" s="178"/>
      <c r="E17" s="141"/>
      <c r="F17" s="129"/>
      <c r="G17" s="178"/>
      <c r="H17" s="141"/>
      <c r="I17" s="129"/>
      <c r="J17" s="178"/>
      <c r="K17" s="135"/>
      <c r="L17" s="74">
        <f>IF(D16&gt;0,A17*C16,0)</f>
        <v>0</v>
      </c>
      <c r="M17" s="74">
        <f>IF(G16&gt;0,F16*A17,0+M40)</f>
        <v>0.24</v>
      </c>
      <c r="N17" s="112">
        <f>IF(J16&gt;0,I16*A17,0)</f>
        <v>0</v>
      </c>
      <c r="O17" s="83"/>
    </row>
    <row r="18" spans="1:15" s="7" customFormat="1" ht="25.5">
      <c r="A18" s="58" t="s">
        <v>297</v>
      </c>
      <c r="B18" s="164" t="s">
        <v>534</v>
      </c>
      <c r="C18" s="142">
        <v>1</v>
      </c>
      <c r="D18" s="177"/>
      <c r="E18" s="140" t="s">
        <v>535</v>
      </c>
      <c r="F18" s="142">
        <v>2</v>
      </c>
      <c r="G18" s="177" t="s">
        <v>241</v>
      </c>
      <c r="H18" s="140" t="s">
        <v>536</v>
      </c>
      <c r="I18" s="142">
        <v>3</v>
      </c>
      <c r="J18" s="177"/>
      <c r="K18" s="134">
        <f>SUM(L19:N19)</f>
        <v>0.12</v>
      </c>
      <c r="L18" s="83"/>
      <c r="M18" s="83"/>
      <c r="N18" s="83"/>
      <c r="O18" s="83"/>
    </row>
    <row r="19" spans="1:15" s="7" customFormat="1" ht="12.75">
      <c r="A19" s="51">
        <v>0.06</v>
      </c>
      <c r="B19" s="165"/>
      <c r="C19" s="130"/>
      <c r="D19" s="178"/>
      <c r="E19" s="141"/>
      <c r="F19" s="130"/>
      <c r="G19" s="178"/>
      <c r="H19" s="141"/>
      <c r="I19" s="130"/>
      <c r="J19" s="178"/>
      <c r="K19" s="135"/>
      <c r="L19" s="74">
        <f>IF(D18&gt;0,A19*C18,0)</f>
        <v>0</v>
      </c>
      <c r="M19" s="74">
        <f>IF(G18&gt;0,F18*A19,0+M42)</f>
        <v>0.12</v>
      </c>
      <c r="N19" s="112">
        <f>IF(J18&gt;0,I18*A19,0)</f>
        <v>0</v>
      </c>
      <c r="O19" s="83"/>
    </row>
    <row r="20" spans="1:15" ht="35.25" customHeight="1">
      <c r="A20" s="58" t="s">
        <v>300</v>
      </c>
      <c r="B20" s="164" t="s">
        <v>537</v>
      </c>
      <c r="C20" s="142">
        <v>1</v>
      </c>
      <c r="D20" s="177"/>
      <c r="E20" s="140" t="s">
        <v>538</v>
      </c>
      <c r="F20" s="142">
        <v>2</v>
      </c>
      <c r="G20" s="177" t="s">
        <v>241</v>
      </c>
      <c r="H20" s="140" t="s">
        <v>539</v>
      </c>
      <c r="I20" s="142">
        <v>3</v>
      </c>
      <c r="J20" s="177"/>
      <c r="K20" s="197">
        <f>SUM(L21:N21)</f>
        <v>0.2</v>
      </c>
      <c r="L20" s="83"/>
      <c r="M20" s="83"/>
      <c r="N20" s="83"/>
      <c r="O20" s="74"/>
    </row>
    <row r="21" spans="1:15" s="7" customFormat="1" ht="21" customHeight="1">
      <c r="A21" s="51">
        <v>0.1</v>
      </c>
      <c r="B21" s="165"/>
      <c r="C21" s="129"/>
      <c r="D21" s="178"/>
      <c r="E21" s="141"/>
      <c r="F21" s="129"/>
      <c r="G21" s="178"/>
      <c r="H21" s="141"/>
      <c r="I21" s="129"/>
      <c r="J21" s="178"/>
      <c r="K21" s="135"/>
      <c r="L21" s="74">
        <f>IF(D20&gt;0,A21*C20,0)</f>
        <v>0</v>
      </c>
      <c r="M21" s="74">
        <f>IF(G20&gt;0,F20*A21,0+M44)</f>
        <v>0.2</v>
      </c>
      <c r="N21" s="112">
        <f>IF(J20&gt;0,I20*A21,0)</f>
        <v>0</v>
      </c>
      <c r="O21" s="83"/>
    </row>
    <row r="22" spans="1:15" s="7" customFormat="1" ht="50.25" customHeight="1">
      <c r="A22" s="58" t="s">
        <v>503</v>
      </c>
      <c r="B22" s="164" t="s">
        <v>545</v>
      </c>
      <c r="C22" s="142">
        <v>1</v>
      </c>
      <c r="D22" s="177" t="s">
        <v>241</v>
      </c>
      <c r="E22" s="140" t="s">
        <v>546</v>
      </c>
      <c r="F22" s="142">
        <v>2</v>
      </c>
      <c r="G22" s="177"/>
      <c r="H22" s="140" t="s">
        <v>547</v>
      </c>
      <c r="I22" s="142">
        <v>3</v>
      </c>
      <c r="J22" s="177"/>
      <c r="K22" s="197">
        <f>SUM(L23:N23)</f>
        <v>0.06</v>
      </c>
      <c r="L22" s="83"/>
      <c r="M22" s="83"/>
      <c r="N22" s="83"/>
      <c r="O22" s="83"/>
    </row>
    <row r="23" spans="1:15" s="7" customFormat="1" ht="18" customHeight="1" thickBot="1">
      <c r="A23" s="52">
        <v>0.06</v>
      </c>
      <c r="B23" s="187"/>
      <c r="C23" s="143"/>
      <c r="D23" s="188"/>
      <c r="E23" s="156"/>
      <c r="F23" s="143"/>
      <c r="G23" s="188"/>
      <c r="H23" s="156"/>
      <c r="I23" s="143"/>
      <c r="J23" s="188"/>
      <c r="K23" s="136"/>
      <c r="L23" s="74">
        <f>IF(D22&gt;0,A23*C22,0)</f>
        <v>0.06</v>
      </c>
      <c r="M23" s="74">
        <f>IF(G22&gt;0,F22*A23,0+M46)</f>
        <v>0</v>
      </c>
      <c r="N23" s="112">
        <f>IF(J22&gt;0,I22*A23,0)</f>
        <v>0</v>
      </c>
      <c r="O23" s="83"/>
    </row>
    <row r="24" spans="1:14" ht="52.5" customHeight="1" thickBot="1" thickTop="1">
      <c r="A24" s="57"/>
      <c r="B24" s="192" t="s">
        <v>269</v>
      </c>
      <c r="C24" s="184"/>
      <c r="D24" s="185"/>
      <c r="E24" s="183" t="s">
        <v>267</v>
      </c>
      <c r="F24" s="184"/>
      <c r="G24" s="185"/>
      <c r="H24" s="12" t="s">
        <v>268</v>
      </c>
      <c r="K24" s="75">
        <f>SUM(K10:K23)</f>
        <v>1.9400000000000002</v>
      </c>
      <c r="N24" s="7"/>
    </row>
    <row r="25" spans="2:8" ht="15.75" customHeight="1" thickTop="1">
      <c r="B25" s="65"/>
      <c r="C25" s="86"/>
      <c r="D25" s="87"/>
      <c r="E25" s="179" t="s">
        <v>217</v>
      </c>
      <c r="F25" s="180"/>
      <c r="G25" s="131"/>
      <c r="H25" s="14" t="s">
        <v>263</v>
      </c>
    </row>
    <row r="26" spans="2:13" ht="15.75" customHeight="1">
      <c r="B26" s="68"/>
      <c r="C26" s="88"/>
      <c r="D26" s="89"/>
      <c r="E26" s="179" t="s">
        <v>218</v>
      </c>
      <c r="F26" s="180"/>
      <c r="G26" s="131"/>
      <c r="H26" s="15" t="s">
        <v>264</v>
      </c>
      <c r="L26" s="7"/>
      <c r="M26" s="7"/>
    </row>
    <row r="27" spans="2:13" ht="15.75" customHeight="1" thickBot="1">
      <c r="B27" s="90"/>
      <c r="C27" s="91"/>
      <c r="D27" s="92"/>
      <c r="E27" s="189" t="s">
        <v>219</v>
      </c>
      <c r="F27" s="190"/>
      <c r="G27" s="191"/>
      <c r="H27" s="33" t="s">
        <v>334</v>
      </c>
      <c r="L27" s="7"/>
      <c r="M27" s="7"/>
    </row>
    <row r="28" spans="2:11" ht="15.75" customHeight="1" thickTop="1">
      <c r="B28" s="248"/>
      <c r="C28" s="248"/>
      <c r="D28" s="248"/>
      <c r="E28" s="248"/>
      <c r="F28" s="248"/>
      <c r="G28" s="248"/>
      <c r="H28" s="248"/>
      <c r="I28" s="248"/>
      <c r="J28" s="248"/>
      <c r="K28" s="248"/>
    </row>
    <row r="29" ht="24" customHeight="1"/>
    <row r="30" ht="24" customHeight="1"/>
    <row r="31" ht="24" customHeight="1"/>
    <row r="32" ht="24" customHeight="1"/>
  </sheetData>
  <mergeCells count="81">
    <mergeCell ref="K18:K19"/>
    <mergeCell ref="G18:G19"/>
    <mergeCell ref="B28:K28"/>
    <mergeCell ref="B24:D24"/>
    <mergeCell ref="E25:G25"/>
    <mergeCell ref="E26:G26"/>
    <mergeCell ref="E27:G27"/>
    <mergeCell ref="E24:G24"/>
    <mergeCell ref="H18:H19"/>
    <mergeCell ref="J18:J19"/>
    <mergeCell ref="B18:B19"/>
    <mergeCell ref="D18:D19"/>
    <mergeCell ref="B20:B21"/>
    <mergeCell ref="E20:E21"/>
    <mergeCell ref="H20:H21"/>
    <mergeCell ref="B22:B23"/>
    <mergeCell ref="E22:E23"/>
    <mergeCell ref="H22:H23"/>
    <mergeCell ref="C22:C23"/>
    <mergeCell ref="D22:D23"/>
    <mergeCell ref="F22:F23"/>
    <mergeCell ref="G22:G23"/>
    <mergeCell ref="B16:B17"/>
    <mergeCell ref="F16:F17"/>
    <mergeCell ref="G16:G17"/>
    <mergeCell ref="B14:B15"/>
    <mergeCell ref="E14:E15"/>
    <mergeCell ref="H14:H15"/>
    <mergeCell ref="C14:C15"/>
    <mergeCell ref="D14:D15"/>
    <mergeCell ref="F14:F15"/>
    <mergeCell ref="G14:G15"/>
    <mergeCell ref="B12:B13"/>
    <mergeCell ref="E12:E13"/>
    <mergeCell ref="H12:H13"/>
    <mergeCell ref="I12:I13"/>
    <mergeCell ref="G12:G13"/>
    <mergeCell ref="F12:F13"/>
    <mergeCell ref="D12:D13"/>
    <mergeCell ref="C12:C13"/>
    <mergeCell ref="B10:B11"/>
    <mergeCell ref="E10:E11"/>
    <mergeCell ref="H10:H11"/>
    <mergeCell ref="C10:C11"/>
    <mergeCell ref="D10:D11"/>
    <mergeCell ref="F10:F11"/>
    <mergeCell ref="G10:G11"/>
    <mergeCell ref="K16:K17"/>
    <mergeCell ref="I14:I15"/>
    <mergeCell ref="J14:J15"/>
    <mergeCell ref="I16:I17"/>
    <mergeCell ref="L5:N5"/>
    <mergeCell ref="K12:K13"/>
    <mergeCell ref="K14:K15"/>
    <mergeCell ref="A8:K8"/>
    <mergeCell ref="B9:D9"/>
    <mergeCell ref="E9:G9"/>
    <mergeCell ref="H9:J9"/>
    <mergeCell ref="I10:I11"/>
    <mergeCell ref="J10:J11"/>
    <mergeCell ref="K10:K11"/>
    <mergeCell ref="J22:J23"/>
    <mergeCell ref="H16:H17"/>
    <mergeCell ref="J16:J17"/>
    <mergeCell ref="C16:C17"/>
    <mergeCell ref="D16:D17"/>
    <mergeCell ref="E16:E17"/>
    <mergeCell ref="C18:C19"/>
    <mergeCell ref="E18:E19"/>
    <mergeCell ref="F18:F19"/>
    <mergeCell ref="I18:I19"/>
    <mergeCell ref="J12:J13"/>
    <mergeCell ref="K20:K21"/>
    <mergeCell ref="K22:K23"/>
    <mergeCell ref="C20:C21"/>
    <mergeCell ref="D20:D21"/>
    <mergeCell ref="F20:F21"/>
    <mergeCell ref="G20:G21"/>
    <mergeCell ref="I20:I21"/>
    <mergeCell ref="J20:J21"/>
    <mergeCell ref="I22:I23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6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P33"/>
  <sheetViews>
    <sheetView showGridLines="0" zoomScale="75" zoomScaleNormal="75" workbookViewId="0" topLeftCell="A1">
      <selection activeCell="F14" sqref="F14:F15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18.57421875" style="0" customWidth="1"/>
    <col min="13" max="16" width="7.710937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27" t="s">
        <v>548</v>
      </c>
      <c r="O3" s="17" t="s">
        <v>122</v>
      </c>
    </row>
    <row r="4" spans="1:15" ht="15.75">
      <c r="A4" s="27" t="s">
        <v>549</v>
      </c>
      <c r="F4" s="27" t="s">
        <v>75</v>
      </c>
      <c r="O4" s="17"/>
    </row>
    <row r="5" spans="1:15" ht="15.75">
      <c r="A5" s="48"/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550</v>
      </c>
      <c r="N5" s="150"/>
      <c r="O5" s="150"/>
    </row>
    <row r="7" ht="3.75" customHeight="1" thickBot="1"/>
    <row r="8" spans="1:12" ht="23.25" customHeight="1" thickBot="1" thickTop="1">
      <c r="A8" s="34"/>
      <c r="B8" s="124" t="s">
        <v>216</v>
      </c>
      <c r="C8" s="124"/>
      <c r="D8" s="124"/>
      <c r="E8" s="124"/>
      <c r="F8" s="124"/>
      <c r="G8" s="124"/>
      <c r="H8" s="124"/>
      <c r="I8" s="124"/>
      <c r="J8" s="124"/>
      <c r="K8" s="124"/>
      <c r="L8" s="175"/>
    </row>
    <row r="9" spans="1:12" ht="36.75" customHeight="1" thickTop="1">
      <c r="A9" s="234" t="s">
        <v>262</v>
      </c>
      <c r="B9" s="235"/>
      <c r="C9" s="231" t="s">
        <v>217</v>
      </c>
      <c r="D9" s="149"/>
      <c r="E9" s="232"/>
      <c r="F9" s="233" t="s">
        <v>218</v>
      </c>
      <c r="G9" s="149"/>
      <c r="H9" s="232"/>
      <c r="I9" s="233" t="s">
        <v>219</v>
      </c>
      <c r="J9" s="149"/>
      <c r="K9" s="232"/>
      <c r="L9" s="16" t="s">
        <v>274</v>
      </c>
    </row>
    <row r="10" spans="1:16" ht="36.75" customHeight="1">
      <c r="A10" s="209" t="s">
        <v>221</v>
      </c>
      <c r="B10" s="37" t="s">
        <v>336</v>
      </c>
      <c r="C10" s="151" t="s">
        <v>337</v>
      </c>
      <c r="D10" s="142">
        <v>1</v>
      </c>
      <c r="E10" s="177"/>
      <c r="F10" s="140" t="s">
        <v>338</v>
      </c>
      <c r="G10" s="142">
        <v>2</v>
      </c>
      <c r="H10" s="177"/>
      <c r="I10" s="140" t="s">
        <v>369</v>
      </c>
      <c r="J10" s="142">
        <v>3</v>
      </c>
      <c r="K10" s="177" t="s">
        <v>241</v>
      </c>
      <c r="L10" s="240">
        <f>SUM(M11:O11)</f>
        <v>0.18</v>
      </c>
      <c r="M10" s="74"/>
      <c r="N10" s="74"/>
      <c r="O10" s="74"/>
      <c r="P10" s="74"/>
    </row>
    <row r="11" spans="1:16" ht="19.5" customHeight="1">
      <c r="A11" s="209"/>
      <c r="B11" s="55">
        <v>0.06</v>
      </c>
      <c r="C11" s="152"/>
      <c r="D11" s="130"/>
      <c r="E11" s="178"/>
      <c r="F11" s="141"/>
      <c r="G11" s="130"/>
      <c r="H11" s="178"/>
      <c r="I11" s="141"/>
      <c r="J11" s="130"/>
      <c r="K11" s="178"/>
      <c r="L11" s="241"/>
      <c r="M11" s="83">
        <f>IF(E10&gt;0,B11*D10,0)</f>
        <v>0</v>
      </c>
      <c r="N11" s="83">
        <f>IF(H10&gt;0,G10*B11,0)</f>
        <v>0</v>
      </c>
      <c r="O11" s="83">
        <f>IF(K10&gt;0,B11*J10,0)</f>
        <v>0.18</v>
      </c>
      <c r="P11" s="74"/>
    </row>
    <row r="12" spans="1:16" ht="33.75" customHeight="1">
      <c r="A12" s="209"/>
      <c r="B12" s="98"/>
      <c r="C12" s="210"/>
      <c r="D12" s="216"/>
      <c r="E12" s="218"/>
      <c r="F12" s="212"/>
      <c r="G12" s="216"/>
      <c r="H12" s="218"/>
      <c r="I12" s="212"/>
      <c r="J12" s="216"/>
      <c r="K12" s="218"/>
      <c r="L12" s="242"/>
      <c r="M12" s="74"/>
      <c r="N12" s="74"/>
      <c r="O12" s="74"/>
      <c r="P12" s="74"/>
    </row>
    <row r="13" spans="1:16" s="7" customFormat="1" ht="26.25" customHeight="1">
      <c r="A13" s="209"/>
      <c r="B13" s="99"/>
      <c r="C13" s="211"/>
      <c r="D13" s="217"/>
      <c r="E13" s="219"/>
      <c r="F13" s="213"/>
      <c r="G13" s="217"/>
      <c r="H13" s="219"/>
      <c r="I13" s="213"/>
      <c r="J13" s="217"/>
      <c r="K13" s="219"/>
      <c r="L13" s="243"/>
      <c r="M13" s="83">
        <f>IF(E12&gt;0,B13*D12,0)</f>
        <v>0</v>
      </c>
      <c r="N13" s="83">
        <f>IF(H12&gt;0,G12*B13,0)</f>
        <v>0</v>
      </c>
      <c r="O13" s="83">
        <f>IF(K12&gt;0,B13*J12,0)</f>
        <v>0</v>
      </c>
      <c r="P13" s="83"/>
    </row>
    <row r="14" spans="1:16" ht="23.25" customHeight="1">
      <c r="A14" s="205" t="s">
        <v>224</v>
      </c>
      <c r="B14" s="206"/>
      <c r="C14" s="151" t="s">
        <v>551</v>
      </c>
      <c r="D14" s="142">
        <v>1</v>
      </c>
      <c r="E14" s="177"/>
      <c r="F14" s="140" t="s">
        <v>552</v>
      </c>
      <c r="G14" s="142">
        <v>2</v>
      </c>
      <c r="H14" s="177"/>
      <c r="I14" s="140" t="s">
        <v>344</v>
      </c>
      <c r="J14" s="142">
        <v>3</v>
      </c>
      <c r="K14" s="177" t="s">
        <v>241</v>
      </c>
      <c r="L14" s="240">
        <f>SUM(M15:O15)</f>
        <v>0.51</v>
      </c>
      <c r="M14" s="74"/>
      <c r="N14" s="74"/>
      <c r="O14" s="74"/>
      <c r="P14" s="74"/>
    </row>
    <row r="15" spans="1:16" ht="22.5" customHeight="1">
      <c r="A15" s="207">
        <v>0.17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241"/>
      <c r="M15" s="83">
        <f>IF(E14&gt;0,A15*D14,0)</f>
        <v>0</v>
      </c>
      <c r="N15" s="83">
        <f>IF(H14&gt;0,G14*A15,0)</f>
        <v>0</v>
      </c>
      <c r="O15" s="83">
        <f>IF(K14&gt;0,A15*J14,0)</f>
        <v>0.51</v>
      </c>
      <c r="P15" s="74"/>
    </row>
    <row r="16" spans="1:16" ht="47.25" customHeight="1">
      <c r="A16" s="205" t="s">
        <v>227</v>
      </c>
      <c r="B16" s="206"/>
      <c r="C16" s="151" t="s">
        <v>553</v>
      </c>
      <c r="D16" s="142">
        <v>1</v>
      </c>
      <c r="E16" s="177"/>
      <c r="F16" s="140" t="s">
        <v>346</v>
      </c>
      <c r="G16" s="142">
        <v>2</v>
      </c>
      <c r="H16" s="177"/>
      <c r="I16" s="140" t="s">
        <v>437</v>
      </c>
      <c r="J16" s="142">
        <v>3</v>
      </c>
      <c r="K16" s="177" t="s">
        <v>241</v>
      </c>
      <c r="L16" s="240">
        <f>SUM(M17:O17)</f>
        <v>1.2000000000000002</v>
      </c>
      <c r="M16" s="74"/>
      <c r="N16" s="74"/>
      <c r="O16" s="74"/>
      <c r="P16" s="74"/>
    </row>
    <row r="17" spans="1:16" s="7" customFormat="1" ht="17.25" customHeight="1">
      <c r="A17" s="207">
        <v>0.4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241"/>
      <c r="M17" s="83">
        <f>IF(E16&gt;0,A17*D16,0)</f>
        <v>0</v>
      </c>
      <c r="N17" s="83">
        <f>IF(H16&gt;0,G16*A17,0)</f>
        <v>0</v>
      </c>
      <c r="O17" s="83">
        <f>IF(K16&gt;0,A17*J16,0)</f>
        <v>1.2000000000000002</v>
      </c>
      <c r="P17" s="83"/>
    </row>
    <row r="18" spans="1:16" ht="24.75" customHeight="1">
      <c r="A18" s="205" t="s">
        <v>228</v>
      </c>
      <c r="B18" s="206"/>
      <c r="C18" s="151" t="s">
        <v>554</v>
      </c>
      <c r="D18" s="142">
        <v>1</v>
      </c>
      <c r="E18" s="177"/>
      <c r="F18" s="140" t="s">
        <v>349</v>
      </c>
      <c r="G18" s="142">
        <v>2</v>
      </c>
      <c r="H18" s="177"/>
      <c r="I18" s="140" t="s">
        <v>381</v>
      </c>
      <c r="J18" s="142">
        <v>3</v>
      </c>
      <c r="K18" s="177" t="s">
        <v>241</v>
      </c>
      <c r="L18" s="240">
        <f>SUM(M19:O19)</f>
        <v>0.18</v>
      </c>
      <c r="M18" s="74"/>
      <c r="N18" s="74"/>
      <c r="O18" s="74"/>
      <c r="P18" s="74"/>
    </row>
    <row r="19" spans="1:16" s="7" customFormat="1" ht="18" customHeight="1">
      <c r="A19" s="207">
        <v>0.06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241"/>
      <c r="M19" s="83">
        <f>IF(E18&gt;0,A19*D18,0)</f>
        <v>0</v>
      </c>
      <c r="N19" s="83">
        <f>IF(H18&gt;0,G18*A19,0)</f>
        <v>0</v>
      </c>
      <c r="O19" s="83">
        <f>IF(K18&gt;0,A19*J18,0)</f>
        <v>0.18</v>
      </c>
      <c r="P19" s="83"/>
    </row>
    <row r="20" spans="1:16" ht="36.75" customHeight="1">
      <c r="A20" s="205" t="s">
        <v>261</v>
      </c>
      <c r="B20" s="206"/>
      <c r="C20" s="151" t="s">
        <v>352</v>
      </c>
      <c r="D20" s="142">
        <v>1</v>
      </c>
      <c r="E20" s="177"/>
      <c r="F20" s="140" t="s">
        <v>353</v>
      </c>
      <c r="G20" s="142">
        <v>2</v>
      </c>
      <c r="H20" s="177"/>
      <c r="I20" s="140" t="s">
        <v>354</v>
      </c>
      <c r="J20" s="142">
        <v>3</v>
      </c>
      <c r="K20" s="177" t="s">
        <v>241</v>
      </c>
      <c r="L20" s="240">
        <f>SUM(M21:O21)</f>
        <v>0.06</v>
      </c>
      <c r="M20" s="74"/>
      <c r="N20" s="74"/>
      <c r="O20" s="74"/>
      <c r="P20" s="74"/>
    </row>
    <row r="21" spans="1:16" s="7" customFormat="1" ht="21" customHeight="1">
      <c r="A21" s="207">
        <v>0.02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241"/>
      <c r="M21" s="83">
        <f>IF(E20&gt;0,A21*D20,0)</f>
        <v>0</v>
      </c>
      <c r="N21" s="83">
        <f>IF(H20&gt;0,G20*A21,0)</f>
        <v>0</v>
      </c>
      <c r="O21" s="83">
        <f>IF(K20&gt;0,A21*J20,0)</f>
        <v>0.06</v>
      </c>
      <c r="P21" s="83"/>
    </row>
    <row r="22" spans="1:16" ht="22.5" customHeight="1">
      <c r="A22" s="205" t="s">
        <v>234</v>
      </c>
      <c r="B22" s="206"/>
      <c r="C22" s="151" t="s">
        <v>555</v>
      </c>
      <c r="D22" s="142">
        <v>1</v>
      </c>
      <c r="E22" s="177"/>
      <c r="F22" s="140" t="s">
        <v>556</v>
      </c>
      <c r="G22" s="142">
        <v>2</v>
      </c>
      <c r="H22" s="177"/>
      <c r="I22" s="140" t="s">
        <v>557</v>
      </c>
      <c r="J22" s="142">
        <v>3</v>
      </c>
      <c r="K22" s="177" t="s">
        <v>241</v>
      </c>
      <c r="L22" s="240">
        <f>SUM(M23:O23)</f>
        <v>0.39</v>
      </c>
      <c r="M22" s="74"/>
      <c r="N22" s="74"/>
      <c r="O22" s="74"/>
      <c r="P22" s="74"/>
    </row>
    <row r="23" spans="1:16" ht="14.25" customHeight="1">
      <c r="A23" s="214">
        <v>0.13</v>
      </c>
      <c r="B23" s="215"/>
      <c r="C23" s="153"/>
      <c r="D23" s="129"/>
      <c r="E23" s="193"/>
      <c r="F23" s="154"/>
      <c r="G23" s="129"/>
      <c r="H23" s="193"/>
      <c r="I23" s="154"/>
      <c r="J23" s="129"/>
      <c r="K23" s="193"/>
      <c r="L23" s="258"/>
      <c r="M23" s="83">
        <f>IF(E22&gt;0,A23*D22,0)</f>
        <v>0</v>
      </c>
      <c r="N23" s="83">
        <f>IF(H22&gt;0,G22*A23,0)</f>
        <v>0</v>
      </c>
      <c r="O23" s="83">
        <f>IF(K22&gt;0,A23*J22,0)</f>
        <v>0.39</v>
      </c>
      <c r="P23" s="74"/>
    </row>
    <row r="24" spans="1:16" s="7" customFormat="1" ht="11.25" customHeight="1">
      <c r="A24" s="207"/>
      <c r="B24" s="208"/>
      <c r="C24" s="152"/>
      <c r="D24" s="130"/>
      <c r="E24" s="178"/>
      <c r="F24" s="141"/>
      <c r="G24" s="130"/>
      <c r="H24" s="178"/>
      <c r="I24" s="141"/>
      <c r="J24" s="130"/>
      <c r="K24" s="178"/>
      <c r="L24" s="241"/>
      <c r="M24" s="83"/>
      <c r="N24" s="83"/>
      <c r="O24" s="83"/>
      <c r="P24" s="83"/>
    </row>
    <row r="25" spans="1:16" ht="33" customHeight="1">
      <c r="A25" s="205" t="s">
        <v>238</v>
      </c>
      <c r="B25" s="206"/>
      <c r="C25" s="151" t="s">
        <v>246</v>
      </c>
      <c r="D25" s="142">
        <v>1</v>
      </c>
      <c r="E25" s="177"/>
      <c r="F25" s="140" t="s">
        <v>558</v>
      </c>
      <c r="G25" s="142">
        <v>2</v>
      </c>
      <c r="H25" s="177"/>
      <c r="I25" s="140" t="s">
        <v>559</v>
      </c>
      <c r="J25" s="142">
        <v>3</v>
      </c>
      <c r="K25" s="177" t="s">
        <v>241</v>
      </c>
      <c r="L25" s="240">
        <f>SUM(M26:O26)</f>
        <v>0.27</v>
      </c>
      <c r="M25" s="74"/>
      <c r="N25" s="74"/>
      <c r="O25" s="74"/>
      <c r="P25" s="74"/>
    </row>
    <row r="26" spans="1:16" s="7" customFormat="1" ht="15" customHeight="1">
      <c r="A26" s="207">
        <v>0.09</v>
      </c>
      <c r="B26" s="208"/>
      <c r="C26" s="152"/>
      <c r="D26" s="129"/>
      <c r="E26" s="178"/>
      <c r="F26" s="141"/>
      <c r="G26" s="129"/>
      <c r="H26" s="178"/>
      <c r="I26" s="141"/>
      <c r="J26" s="129"/>
      <c r="K26" s="178"/>
      <c r="L26" s="241"/>
      <c r="M26" s="83">
        <f>IF(E25&gt;0,A26*D25,0)</f>
        <v>0</v>
      </c>
      <c r="N26" s="83">
        <f>IF(H25&gt;0,G25*A26,0)</f>
        <v>0</v>
      </c>
      <c r="O26" s="83">
        <f>IF(K25&gt;0,A26*J25,0)</f>
        <v>0.27</v>
      </c>
      <c r="P26" s="83"/>
    </row>
    <row r="27" spans="1:16" s="7" customFormat="1" ht="26.25" customHeight="1">
      <c r="A27" s="205" t="s">
        <v>94</v>
      </c>
      <c r="B27" s="206"/>
      <c r="C27" s="151" t="s">
        <v>560</v>
      </c>
      <c r="D27" s="142">
        <v>1</v>
      </c>
      <c r="E27" s="177"/>
      <c r="F27" s="140" t="s">
        <v>561</v>
      </c>
      <c r="G27" s="142">
        <v>2</v>
      </c>
      <c r="H27" s="177"/>
      <c r="I27" s="140" t="s">
        <v>240</v>
      </c>
      <c r="J27" s="142">
        <v>3</v>
      </c>
      <c r="K27" s="177" t="s">
        <v>241</v>
      </c>
      <c r="L27" s="240">
        <f>SUM(M28:O28)</f>
        <v>0.21000000000000002</v>
      </c>
      <c r="M27" s="83"/>
      <c r="N27" s="83"/>
      <c r="O27" s="83"/>
      <c r="P27" s="83"/>
    </row>
    <row r="28" spans="1:16" s="7" customFormat="1" ht="15" customHeight="1" thickBot="1">
      <c r="A28" s="220">
        <v>0.07</v>
      </c>
      <c r="B28" s="221"/>
      <c r="C28" s="155"/>
      <c r="D28" s="143"/>
      <c r="E28" s="188"/>
      <c r="F28" s="156"/>
      <c r="G28" s="143"/>
      <c r="H28" s="188"/>
      <c r="I28" s="156"/>
      <c r="J28" s="143"/>
      <c r="K28" s="188"/>
      <c r="L28" s="241"/>
      <c r="M28" s="83">
        <f>IF(E27&gt;0,A28*D27,0)</f>
        <v>0</v>
      </c>
      <c r="N28" s="83">
        <f>IF(H27&gt;0,G27*A28,0)</f>
        <v>0</v>
      </c>
      <c r="O28" s="83">
        <f>IF(K27&gt;0,A28*J27,0)</f>
        <v>0.21000000000000002</v>
      </c>
      <c r="P28" s="83"/>
    </row>
    <row r="29" spans="3:16" ht="52.5" customHeight="1" thickTop="1">
      <c r="C29" s="192" t="s">
        <v>269</v>
      </c>
      <c r="D29" s="184"/>
      <c r="E29" s="185"/>
      <c r="F29" s="18" t="s">
        <v>267</v>
      </c>
      <c r="G29" s="18"/>
      <c r="H29" s="18"/>
      <c r="I29" s="12" t="s">
        <v>268</v>
      </c>
      <c r="L29" s="240">
        <f>SUM(L10:L28)</f>
        <v>3.0000000000000004</v>
      </c>
      <c r="M29" s="74"/>
      <c r="N29" s="74"/>
      <c r="O29" s="74"/>
      <c r="P29" s="74"/>
    </row>
    <row r="30" spans="3:12" ht="15.75" customHeight="1">
      <c r="C30" s="65"/>
      <c r="D30" s="86"/>
      <c r="E30" s="87"/>
      <c r="F30" s="19" t="s">
        <v>217</v>
      </c>
      <c r="G30" s="20"/>
      <c r="H30" s="20"/>
      <c r="I30" s="14" t="s">
        <v>263</v>
      </c>
      <c r="L30" s="241"/>
    </row>
    <row r="31" spans="3:9" ht="15.75" customHeight="1">
      <c r="C31" s="68"/>
      <c r="D31" s="88"/>
      <c r="E31" s="89"/>
      <c r="F31" s="21" t="s">
        <v>218</v>
      </c>
      <c r="G31" s="22"/>
      <c r="H31" s="22"/>
      <c r="I31" s="15" t="s">
        <v>264</v>
      </c>
    </row>
    <row r="32" spans="3:14" ht="15.75" customHeight="1" thickBot="1">
      <c r="C32" s="103"/>
      <c r="D32" s="104"/>
      <c r="E32" s="105"/>
      <c r="F32" s="40" t="s">
        <v>219</v>
      </c>
      <c r="G32" s="41"/>
      <c r="H32" s="41"/>
      <c r="I32" s="42" t="s">
        <v>334</v>
      </c>
      <c r="M32" s="7"/>
      <c r="N32" s="7"/>
    </row>
    <row r="33" ht="24" customHeight="1">
      <c r="C33" s="43" t="s">
        <v>562</v>
      </c>
    </row>
    <row r="34" ht="24" customHeight="1"/>
    <row r="35" ht="24" customHeight="1"/>
    <row r="36" ht="24" customHeight="1"/>
  </sheetData>
  <mergeCells count="113">
    <mergeCell ref="L29:L30"/>
    <mergeCell ref="K27:K28"/>
    <mergeCell ref="J22:J24"/>
    <mergeCell ref="G27:G28"/>
    <mergeCell ref="G22:G24"/>
    <mergeCell ref="L25:L26"/>
    <mergeCell ref="L27:L28"/>
    <mergeCell ref="I27:I28"/>
    <mergeCell ref="H27:H28"/>
    <mergeCell ref="K25:K26"/>
    <mergeCell ref="D25:D26"/>
    <mergeCell ref="J27:J28"/>
    <mergeCell ref="J25:J26"/>
    <mergeCell ref="F20:F21"/>
    <mergeCell ref="G25:G26"/>
    <mergeCell ref="H25:H26"/>
    <mergeCell ref="I22:I24"/>
    <mergeCell ref="I25:I26"/>
    <mergeCell ref="C29:E29"/>
    <mergeCell ref="D22:D24"/>
    <mergeCell ref="C25:C26"/>
    <mergeCell ref="F25:F26"/>
    <mergeCell ref="D27:D28"/>
    <mergeCell ref="E27:E28"/>
    <mergeCell ref="E22:E24"/>
    <mergeCell ref="E25:E26"/>
    <mergeCell ref="C27:C28"/>
    <mergeCell ref="F27:F28"/>
    <mergeCell ref="A9:B9"/>
    <mergeCell ref="K22:K24"/>
    <mergeCell ref="I20:I21"/>
    <mergeCell ref="K20:K21"/>
    <mergeCell ref="I18:I19"/>
    <mergeCell ref="F22:F24"/>
    <mergeCell ref="J18:J19"/>
    <mergeCell ref="J20:J21"/>
    <mergeCell ref="H22:H24"/>
    <mergeCell ref="G20:G21"/>
    <mergeCell ref="M5:O5"/>
    <mergeCell ref="L14:L15"/>
    <mergeCell ref="L16:L17"/>
    <mergeCell ref="L18:L19"/>
    <mergeCell ref="L12:L13"/>
    <mergeCell ref="L10:L11"/>
    <mergeCell ref="B8:L8"/>
    <mergeCell ref="C9:E9"/>
    <mergeCell ref="F9:H9"/>
    <mergeCell ref="I9:K9"/>
    <mergeCell ref="L20:L21"/>
    <mergeCell ref="L22:L24"/>
    <mergeCell ref="C12:C13"/>
    <mergeCell ref="F12:F13"/>
    <mergeCell ref="I12:I13"/>
    <mergeCell ref="D12:D13"/>
    <mergeCell ref="E12:E13"/>
    <mergeCell ref="G12:G13"/>
    <mergeCell ref="H12:H13"/>
    <mergeCell ref="J12:J13"/>
    <mergeCell ref="K12:K13"/>
    <mergeCell ref="C14:C15"/>
    <mergeCell ref="F14:F15"/>
    <mergeCell ref="I14:I15"/>
    <mergeCell ref="J14:J15"/>
    <mergeCell ref="H14:H15"/>
    <mergeCell ref="G14:G15"/>
    <mergeCell ref="E14:E15"/>
    <mergeCell ref="D14:D15"/>
    <mergeCell ref="K14:K15"/>
    <mergeCell ref="J16:J17"/>
    <mergeCell ref="K16:K17"/>
    <mergeCell ref="F18:F19"/>
    <mergeCell ref="H18:H19"/>
    <mergeCell ref="G18:G19"/>
    <mergeCell ref="I16:I17"/>
    <mergeCell ref="G16:G17"/>
    <mergeCell ref="H16:H17"/>
    <mergeCell ref="F16:F17"/>
    <mergeCell ref="K18:K19"/>
    <mergeCell ref="C10:C11"/>
    <mergeCell ref="H10:H11"/>
    <mergeCell ref="C20:C21"/>
    <mergeCell ref="C16:C17"/>
    <mergeCell ref="D16:D17"/>
    <mergeCell ref="E16:E17"/>
    <mergeCell ref="H20:H21"/>
    <mergeCell ref="G10:G11"/>
    <mergeCell ref="F10:F11"/>
    <mergeCell ref="C22:C24"/>
    <mergeCell ref="D20:D21"/>
    <mergeCell ref="E18:E19"/>
    <mergeCell ref="D18:D19"/>
    <mergeCell ref="C18:C19"/>
    <mergeCell ref="E20:E21"/>
    <mergeCell ref="I10:I11"/>
    <mergeCell ref="J10:J11"/>
    <mergeCell ref="K10:K11"/>
    <mergeCell ref="A27:B27"/>
    <mergeCell ref="A26:B26"/>
    <mergeCell ref="D10:D11"/>
    <mergeCell ref="E10:E11"/>
    <mergeCell ref="A14:B14"/>
    <mergeCell ref="A15:B15"/>
    <mergeCell ref="A10:A13"/>
    <mergeCell ref="A28:B28"/>
    <mergeCell ref="A16:B16"/>
    <mergeCell ref="A17:B17"/>
    <mergeCell ref="A18:B18"/>
    <mergeCell ref="A19:B19"/>
    <mergeCell ref="A20:B20"/>
    <mergeCell ref="A21:B21"/>
    <mergeCell ref="A22:B22"/>
    <mergeCell ref="A23:B24"/>
    <mergeCell ref="A25:B25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1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5">
    <pageSetUpPr fitToPage="1"/>
  </sheetPr>
  <dimension ref="A1:P33"/>
  <sheetViews>
    <sheetView showGridLines="0" zoomScale="75" zoomScaleNormal="75" workbookViewId="0" topLeftCell="A1">
      <selection activeCell="F14" sqref="F14:F15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18.57421875" style="0" customWidth="1"/>
    <col min="13" max="16" width="7.710937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27" t="s">
        <v>548</v>
      </c>
      <c r="O3" s="17" t="s">
        <v>122</v>
      </c>
    </row>
    <row r="4" spans="1:15" ht="15.75">
      <c r="A4" s="27" t="s">
        <v>549</v>
      </c>
      <c r="F4" s="27" t="s">
        <v>76</v>
      </c>
      <c r="O4" s="17"/>
    </row>
    <row r="5" spans="1:15" ht="15.75">
      <c r="A5" s="48"/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550</v>
      </c>
      <c r="N5" s="150"/>
      <c r="O5" s="150"/>
    </row>
    <row r="7" ht="3.75" customHeight="1" thickBot="1"/>
    <row r="8" spans="1:12" ht="23.25" customHeight="1" thickBot="1" thickTop="1">
      <c r="A8" s="34"/>
      <c r="B8" s="124" t="s">
        <v>216</v>
      </c>
      <c r="C8" s="124"/>
      <c r="D8" s="124"/>
      <c r="E8" s="124"/>
      <c r="F8" s="124"/>
      <c r="G8" s="124"/>
      <c r="H8" s="124"/>
      <c r="I8" s="124"/>
      <c r="J8" s="124"/>
      <c r="K8" s="124"/>
      <c r="L8" s="175"/>
    </row>
    <row r="9" spans="1:12" ht="36.75" customHeight="1" thickTop="1">
      <c r="A9" s="234" t="s">
        <v>262</v>
      </c>
      <c r="B9" s="235"/>
      <c r="C9" s="231" t="s">
        <v>217</v>
      </c>
      <c r="D9" s="149"/>
      <c r="E9" s="232"/>
      <c r="F9" s="233" t="s">
        <v>218</v>
      </c>
      <c r="G9" s="149"/>
      <c r="H9" s="232"/>
      <c r="I9" s="233" t="s">
        <v>219</v>
      </c>
      <c r="J9" s="149"/>
      <c r="K9" s="232"/>
      <c r="L9" s="16" t="s">
        <v>274</v>
      </c>
    </row>
    <row r="10" spans="1:16" ht="36.75" customHeight="1">
      <c r="A10" s="209" t="s">
        <v>221</v>
      </c>
      <c r="B10" s="114"/>
      <c r="C10" s="261"/>
      <c r="D10" s="265"/>
      <c r="E10" s="263"/>
      <c r="F10" s="267"/>
      <c r="G10" s="265"/>
      <c r="H10" s="263"/>
      <c r="I10" s="267"/>
      <c r="J10" s="265"/>
      <c r="K10" s="263"/>
      <c r="L10" s="259"/>
      <c r="M10" s="74"/>
      <c r="N10" s="74"/>
      <c r="O10" s="74"/>
      <c r="P10" s="74"/>
    </row>
    <row r="11" spans="1:16" ht="19.5" customHeight="1">
      <c r="A11" s="209"/>
      <c r="B11" s="115"/>
      <c r="C11" s="262"/>
      <c r="D11" s="266"/>
      <c r="E11" s="264"/>
      <c r="F11" s="268"/>
      <c r="G11" s="266"/>
      <c r="H11" s="264"/>
      <c r="I11" s="268"/>
      <c r="J11" s="266"/>
      <c r="K11" s="264"/>
      <c r="L11" s="260"/>
      <c r="M11" s="83">
        <f>IF(E10&gt;0,B11*D10,0)</f>
        <v>0</v>
      </c>
      <c r="N11" s="83">
        <f>IF(H10&gt;0,G10*B11,0)</f>
        <v>0</v>
      </c>
      <c r="O11" s="83">
        <f>IF(K10&gt;0,B11*J10,0)</f>
        <v>0</v>
      </c>
      <c r="P11" s="74"/>
    </row>
    <row r="12" spans="1:16" ht="33.75" customHeight="1">
      <c r="A12" s="209"/>
      <c r="B12" s="39" t="s">
        <v>221</v>
      </c>
      <c r="C12" s="151" t="s">
        <v>341</v>
      </c>
      <c r="D12" s="142">
        <v>1</v>
      </c>
      <c r="E12" s="177" t="s">
        <v>241</v>
      </c>
      <c r="F12" s="140" t="s">
        <v>342</v>
      </c>
      <c r="G12" s="142">
        <v>2</v>
      </c>
      <c r="H12" s="177"/>
      <c r="I12" s="140" t="s">
        <v>257</v>
      </c>
      <c r="J12" s="142">
        <v>3</v>
      </c>
      <c r="K12" s="177"/>
      <c r="L12" s="240">
        <f>SUM(M13:O13)</f>
        <v>0.06</v>
      </c>
      <c r="M12" s="74"/>
      <c r="N12" s="74"/>
      <c r="O12" s="74"/>
      <c r="P12" s="74"/>
    </row>
    <row r="13" spans="1:16" s="7" customFormat="1" ht="26.25" customHeight="1">
      <c r="A13" s="209"/>
      <c r="B13" s="54">
        <v>0.06</v>
      </c>
      <c r="C13" s="152"/>
      <c r="D13" s="130"/>
      <c r="E13" s="178"/>
      <c r="F13" s="141"/>
      <c r="G13" s="130"/>
      <c r="H13" s="178"/>
      <c r="I13" s="141"/>
      <c r="J13" s="130"/>
      <c r="K13" s="178"/>
      <c r="L13" s="241"/>
      <c r="M13" s="83">
        <f>IF(E12&gt;0,B13*D12,0)</f>
        <v>0.06</v>
      </c>
      <c r="N13" s="83">
        <f>IF(H12&gt;0,G12*B13,0)</f>
        <v>0</v>
      </c>
      <c r="O13" s="83">
        <f>IF(K12&gt;0,B13*J12,0)</f>
        <v>0</v>
      </c>
      <c r="P13" s="83"/>
    </row>
    <row r="14" spans="1:16" ht="23.25" customHeight="1">
      <c r="A14" s="205" t="s">
        <v>224</v>
      </c>
      <c r="B14" s="206"/>
      <c r="C14" s="151" t="s">
        <v>551</v>
      </c>
      <c r="D14" s="142">
        <v>1</v>
      </c>
      <c r="E14" s="177" t="s">
        <v>241</v>
      </c>
      <c r="F14" s="140" t="s">
        <v>552</v>
      </c>
      <c r="G14" s="142">
        <v>2</v>
      </c>
      <c r="H14" s="177"/>
      <c r="I14" s="140" t="s">
        <v>344</v>
      </c>
      <c r="J14" s="142">
        <v>3</v>
      </c>
      <c r="K14" s="177"/>
      <c r="L14" s="240">
        <f>SUM(M15:O15)</f>
        <v>0.17</v>
      </c>
      <c r="M14" s="74"/>
      <c r="N14" s="74"/>
      <c r="O14" s="74"/>
      <c r="P14" s="74"/>
    </row>
    <row r="15" spans="1:16" ht="22.5" customHeight="1">
      <c r="A15" s="207">
        <v>0.17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241"/>
      <c r="M15" s="83">
        <f>IF(E14&gt;0,A15*D14,0)</f>
        <v>0.17</v>
      </c>
      <c r="N15" s="83">
        <f>IF(H14&gt;0,G14*A15,0)</f>
        <v>0</v>
      </c>
      <c r="O15" s="83">
        <f>IF(K14&gt;0,A15*J14,0)</f>
        <v>0</v>
      </c>
      <c r="P15" s="74"/>
    </row>
    <row r="16" spans="1:16" ht="47.25" customHeight="1">
      <c r="A16" s="205" t="s">
        <v>227</v>
      </c>
      <c r="B16" s="206"/>
      <c r="C16" s="151" t="s">
        <v>553</v>
      </c>
      <c r="D16" s="142">
        <v>1</v>
      </c>
      <c r="E16" s="177" t="s">
        <v>241</v>
      </c>
      <c r="F16" s="140" t="s">
        <v>346</v>
      </c>
      <c r="G16" s="142">
        <v>2</v>
      </c>
      <c r="H16" s="177"/>
      <c r="I16" s="140" t="s">
        <v>437</v>
      </c>
      <c r="J16" s="142">
        <v>3</v>
      </c>
      <c r="K16" s="177"/>
      <c r="L16" s="240">
        <f>SUM(M17:O17)</f>
        <v>0.4</v>
      </c>
      <c r="M16" s="74"/>
      <c r="N16" s="74"/>
      <c r="O16" s="74"/>
      <c r="P16" s="74"/>
    </row>
    <row r="17" spans="1:16" s="7" customFormat="1" ht="17.25" customHeight="1">
      <c r="A17" s="207">
        <v>0.4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241"/>
      <c r="M17" s="83">
        <f>IF(E16&gt;0,A17*D16,0)</f>
        <v>0.4</v>
      </c>
      <c r="N17" s="83">
        <f>IF(H16&gt;0,G16*A17,0)</f>
        <v>0</v>
      </c>
      <c r="O17" s="83">
        <f>IF(K16&gt;0,A17*J16,0)</f>
        <v>0</v>
      </c>
      <c r="P17" s="83"/>
    </row>
    <row r="18" spans="1:16" ht="24.75" customHeight="1">
      <c r="A18" s="205" t="s">
        <v>228</v>
      </c>
      <c r="B18" s="206"/>
      <c r="C18" s="151" t="s">
        <v>554</v>
      </c>
      <c r="D18" s="142">
        <v>1</v>
      </c>
      <c r="E18" s="177" t="s">
        <v>241</v>
      </c>
      <c r="F18" s="140" t="s">
        <v>349</v>
      </c>
      <c r="G18" s="142">
        <v>2</v>
      </c>
      <c r="H18" s="177"/>
      <c r="I18" s="140" t="s">
        <v>381</v>
      </c>
      <c r="J18" s="142">
        <v>3</v>
      </c>
      <c r="K18" s="177"/>
      <c r="L18" s="240">
        <f>SUM(M19:O19)</f>
        <v>0.06</v>
      </c>
      <c r="M18" s="74"/>
      <c r="N18" s="74"/>
      <c r="O18" s="74"/>
      <c r="P18" s="74"/>
    </row>
    <row r="19" spans="1:16" s="7" customFormat="1" ht="18" customHeight="1">
      <c r="A19" s="207">
        <v>0.06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241"/>
      <c r="M19" s="83">
        <f>IF(E18&gt;0,A19*D18,0)</f>
        <v>0.06</v>
      </c>
      <c r="N19" s="83">
        <f>IF(H18&gt;0,G18*A19,0)</f>
        <v>0</v>
      </c>
      <c r="O19" s="83">
        <f>IF(K18&gt;0,A19*J18,0)</f>
        <v>0</v>
      </c>
      <c r="P19" s="83"/>
    </row>
    <row r="20" spans="1:16" ht="36.75" customHeight="1">
      <c r="A20" s="205" t="s">
        <v>261</v>
      </c>
      <c r="B20" s="206"/>
      <c r="C20" s="151" t="s">
        <v>352</v>
      </c>
      <c r="D20" s="142">
        <v>1</v>
      </c>
      <c r="E20" s="177" t="s">
        <v>241</v>
      </c>
      <c r="F20" s="140" t="s">
        <v>353</v>
      </c>
      <c r="G20" s="142">
        <v>2</v>
      </c>
      <c r="H20" s="177"/>
      <c r="I20" s="140" t="s">
        <v>354</v>
      </c>
      <c r="J20" s="142">
        <v>3</v>
      </c>
      <c r="K20" s="177"/>
      <c r="L20" s="240">
        <f>SUM(M21:O21)</f>
        <v>0.02</v>
      </c>
      <c r="M20" s="74"/>
      <c r="N20" s="74"/>
      <c r="O20" s="74"/>
      <c r="P20" s="74"/>
    </row>
    <row r="21" spans="1:16" s="7" customFormat="1" ht="21" customHeight="1">
      <c r="A21" s="207">
        <v>0.02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241"/>
      <c r="M21" s="83">
        <f>IF(E20&gt;0,A21*D20,0)</f>
        <v>0.02</v>
      </c>
      <c r="N21" s="83">
        <f>IF(H20&gt;0,G20*A21,0)</f>
        <v>0</v>
      </c>
      <c r="O21" s="83">
        <f>IF(K20&gt;0,A21*J20,0)</f>
        <v>0</v>
      </c>
      <c r="P21" s="83"/>
    </row>
    <row r="22" spans="1:16" ht="22.5" customHeight="1">
      <c r="A22" s="205" t="s">
        <v>234</v>
      </c>
      <c r="B22" s="206"/>
      <c r="C22" s="151" t="s">
        <v>555</v>
      </c>
      <c r="D22" s="142">
        <v>1</v>
      </c>
      <c r="E22" s="177" t="s">
        <v>241</v>
      </c>
      <c r="F22" s="140" t="s">
        <v>556</v>
      </c>
      <c r="G22" s="142">
        <v>2</v>
      </c>
      <c r="H22" s="177"/>
      <c r="I22" s="140" t="s">
        <v>557</v>
      </c>
      <c r="J22" s="142">
        <v>3</v>
      </c>
      <c r="K22" s="177"/>
      <c r="L22" s="240">
        <f>SUM(M23:O23)</f>
        <v>0.13</v>
      </c>
      <c r="M22" s="74"/>
      <c r="N22" s="74"/>
      <c r="O22" s="74"/>
      <c r="P22" s="74"/>
    </row>
    <row r="23" spans="1:16" ht="14.25" customHeight="1">
      <c r="A23" s="214">
        <v>0.13</v>
      </c>
      <c r="B23" s="215"/>
      <c r="C23" s="153"/>
      <c r="D23" s="129"/>
      <c r="E23" s="193"/>
      <c r="F23" s="154"/>
      <c r="G23" s="129"/>
      <c r="H23" s="193"/>
      <c r="I23" s="154"/>
      <c r="J23" s="129"/>
      <c r="K23" s="193"/>
      <c r="L23" s="258"/>
      <c r="M23" s="83">
        <f>IF(E22&gt;0,A23*D22,0)</f>
        <v>0.13</v>
      </c>
      <c r="N23" s="83">
        <f>IF(H22&gt;0,G22*A23,0)</f>
        <v>0</v>
      </c>
      <c r="O23" s="83">
        <f>IF(K22&gt;0,A23*J22,0)</f>
        <v>0</v>
      </c>
      <c r="P23" s="74"/>
    </row>
    <row r="24" spans="1:16" s="7" customFormat="1" ht="11.25" customHeight="1">
      <c r="A24" s="207"/>
      <c r="B24" s="208"/>
      <c r="C24" s="152"/>
      <c r="D24" s="130"/>
      <c r="E24" s="178"/>
      <c r="F24" s="141"/>
      <c r="G24" s="130"/>
      <c r="H24" s="178"/>
      <c r="I24" s="141"/>
      <c r="J24" s="130"/>
      <c r="K24" s="178"/>
      <c r="L24" s="241"/>
      <c r="M24" s="83"/>
      <c r="N24" s="83"/>
      <c r="O24" s="83"/>
      <c r="P24" s="83"/>
    </row>
    <row r="25" spans="1:16" ht="33" customHeight="1">
      <c r="A25" s="205" t="s">
        <v>238</v>
      </c>
      <c r="B25" s="206"/>
      <c r="C25" s="151" t="s">
        <v>246</v>
      </c>
      <c r="D25" s="142">
        <v>1</v>
      </c>
      <c r="E25" s="177" t="s">
        <v>241</v>
      </c>
      <c r="F25" s="140" t="s">
        <v>558</v>
      </c>
      <c r="G25" s="142">
        <v>2</v>
      </c>
      <c r="H25" s="177"/>
      <c r="I25" s="140" t="s">
        <v>559</v>
      </c>
      <c r="J25" s="142">
        <v>3</v>
      </c>
      <c r="K25" s="177"/>
      <c r="L25" s="240">
        <f>SUM(M26:O26)</f>
        <v>0.09</v>
      </c>
      <c r="M25" s="74"/>
      <c r="N25" s="74"/>
      <c r="O25" s="74"/>
      <c r="P25" s="74"/>
    </row>
    <row r="26" spans="1:16" s="7" customFormat="1" ht="15" customHeight="1">
      <c r="A26" s="207">
        <v>0.09</v>
      </c>
      <c r="B26" s="208"/>
      <c r="C26" s="152"/>
      <c r="D26" s="129"/>
      <c r="E26" s="178"/>
      <c r="F26" s="141"/>
      <c r="G26" s="129"/>
      <c r="H26" s="178"/>
      <c r="I26" s="141"/>
      <c r="J26" s="129"/>
      <c r="K26" s="178"/>
      <c r="L26" s="241"/>
      <c r="M26" s="83">
        <f>IF(E25&gt;0,A26*D25,0)</f>
        <v>0.09</v>
      </c>
      <c r="N26" s="83">
        <f>IF(H25&gt;0,G25*A26,0)</f>
        <v>0</v>
      </c>
      <c r="O26" s="83">
        <f>IF(K25&gt;0,A26*J25,0)</f>
        <v>0</v>
      </c>
      <c r="P26" s="83"/>
    </row>
    <row r="27" spans="1:16" s="7" customFormat="1" ht="26.25" customHeight="1">
      <c r="A27" s="205" t="s">
        <v>94</v>
      </c>
      <c r="B27" s="206"/>
      <c r="C27" s="151" t="s">
        <v>560</v>
      </c>
      <c r="D27" s="142">
        <v>1</v>
      </c>
      <c r="E27" s="177" t="s">
        <v>241</v>
      </c>
      <c r="F27" s="140" t="s">
        <v>561</v>
      </c>
      <c r="G27" s="142">
        <v>2</v>
      </c>
      <c r="H27" s="177"/>
      <c r="I27" s="140" t="s">
        <v>240</v>
      </c>
      <c r="J27" s="142">
        <v>3</v>
      </c>
      <c r="K27" s="177"/>
      <c r="L27" s="240">
        <f>SUM(M28:O28)</f>
        <v>0.07</v>
      </c>
      <c r="M27" s="83"/>
      <c r="N27" s="83"/>
      <c r="O27" s="83"/>
      <c r="P27" s="83"/>
    </row>
    <row r="28" spans="1:16" s="7" customFormat="1" ht="15" customHeight="1" thickBot="1">
      <c r="A28" s="220">
        <v>0.07</v>
      </c>
      <c r="B28" s="221"/>
      <c r="C28" s="155"/>
      <c r="D28" s="143"/>
      <c r="E28" s="188"/>
      <c r="F28" s="156"/>
      <c r="G28" s="143"/>
      <c r="H28" s="188"/>
      <c r="I28" s="156"/>
      <c r="J28" s="143"/>
      <c r="K28" s="188"/>
      <c r="L28" s="241"/>
      <c r="M28" s="83">
        <f>IF(E27&gt;0,A28*D27,0)</f>
        <v>0.07</v>
      </c>
      <c r="N28" s="83">
        <f>IF(H27&gt;0,G27*A28,0)</f>
        <v>0</v>
      </c>
      <c r="O28" s="83">
        <f>IF(K27&gt;0,A28*J27,0)</f>
        <v>0</v>
      </c>
      <c r="P28" s="83"/>
    </row>
    <row r="29" spans="3:16" ht="52.5" customHeight="1" thickTop="1">
      <c r="C29" s="192" t="s">
        <v>269</v>
      </c>
      <c r="D29" s="184"/>
      <c r="E29" s="185"/>
      <c r="F29" s="18" t="s">
        <v>267</v>
      </c>
      <c r="G29" s="18"/>
      <c r="H29" s="18"/>
      <c r="I29" s="12" t="s">
        <v>268</v>
      </c>
      <c r="L29" s="240">
        <f>SUM(L10:L28)</f>
        <v>1</v>
      </c>
      <c r="M29" s="74"/>
      <c r="N29" s="74"/>
      <c r="O29" s="74"/>
      <c r="P29" s="74"/>
    </row>
    <row r="30" spans="3:12" ht="15.75" customHeight="1">
      <c r="C30" s="65"/>
      <c r="D30" s="86"/>
      <c r="E30" s="87"/>
      <c r="F30" s="19" t="s">
        <v>217</v>
      </c>
      <c r="G30" s="20"/>
      <c r="H30" s="20"/>
      <c r="I30" s="14" t="s">
        <v>263</v>
      </c>
      <c r="L30" s="241"/>
    </row>
    <row r="31" spans="3:9" ht="15.75" customHeight="1">
      <c r="C31" s="68"/>
      <c r="D31" s="88"/>
      <c r="E31" s="89"/>
      <c r="F31" s="21" t="s">
        <v>218</v>
      </c>
      <c r="G31" s="22"/>
      <c r="H31" s="22"/>
      <c r="I31" s="15" t="s">
        <v>264</v>
      </c>
    </row>
    <row r="32" spans="3:14" ht="15.75" customHeight="1" thickBot="1">
      <c r="C32" s="103"/>
      <c r="D32" s="104"/>
      <c r="E32" s="105"/>
      <c r="F32" s="40" t="s">
        <v>219</v>
      </c>
      <c r="G32" s="41"/>
      <c r="H32" s="41"/>
      <c r="I32" s="42" t="s">
        <v>334</v>
      </c>
      <c r="M32" s="7"/>
      <c r="N32" s="7"/>
    </row>
    <row r="33" ht="24" customHeight="1">
      <c r="C33" s="43" t="s">
        <v>562</v>
      </c>
    </row>
    <row r="34" ht="24" customHeight="1"/>
    <row r="35" ht="24" customHeight="1"/>
    <row r="36" ht="24" customHeight="1"/>
  </sheetData>
  <mergeCells count="113">
    <mergeCell ref="A28:B28"/>
    <mergeCell ref="A16:B16"/>
    <mergeCell ref="A17:B17"/>
    <mergeCell ref="A18:B18"/>
    <mergeCell ref="A19:B19"/>
    <mergeCell ref="A20:B20"/>
    <mergeCell ref="A21:B21"/>
    <mergeCell ref="A22:B22"/>
    <mergeCell ref="A23:B24"/>
    <mergeCell ref="A25:B25"/>
    <mergeCell ref="I10:I11"/>
    <mergeCell ref="J10:J11"/>
    <mergeCell ref="K10:K11"/>
    <mergeCell ref="A27:B27"/>
    <mergeCell ref="A26:B26"/>
    <mergeCell ref="D10:D11"/>
    <mergeCell ref="E10:E11"/>
    <mergeCell ref="A14:B14"/>
    <mergeCell ref="A15:B15"/>
    <mergeCell ref="A10:A13"/>
    <mergeCell ref="C22:C24"/>
    <mergeCell ref="D20:D21"/>
    <mergeCell ref="E18:E19"/>
    <mergeCell ref="D18:D19"/>
    <mergeCell ref="C18:C19"/>
    <mergeCell ref="E20:E21"/>
    <mergeCell ref="C10:C11"/>
    <mergeCell ref="H10:H11"/>
    <mergeCell ref="C20:C21"/>
    <mergeCell ref="C16:C17"/>
    <mergeCell ref="D16:D17"/>
    <mergeCell ref="E16:E17"/>
    <mergeCell ref="H20:H21"/>
    <mergeCell ref="G10:G11"/>
    <mergeCell ref="F10:F11"/>
    <mergeCell ref="J16:J17"/>
    <mergeCell ref="K16:K17"/>
    <mergeCell ref="F18:F19"/>
    <mergeCell ref="H18:H19"/>
    <mergeCell ref="G18:G19"/>
    <mergeCell ref="I16:I17"/>
    <mergeCell ref="G16:G17"/>
    <mergeCell ref="H16:H17"/>
    <mergeCell ref="F16:F17"/>
    <mergeCell ref="K18:K19"/>
    <mergeCell ref="K12:K13"/>
    <mergeCell ref="C14:C15"/>
    <mergeCell ref="F14:F15"/>
    <mergeCell ref="I14:I15"/>
    <mergeCell ref="J14:J15"/>
    <mergeCell ref="H14:H15"/>
    <mergeCell ref="G14:G15"/>
    <mergeCell ref="E14:E15"/>
    <mergeCell ref="D14:D15"/>
    <mergeCell ref="K14:K15"/>
    <mergeCell ref="L20:L21"/>
    <mergeCell ref="L22:L24"/>
    <mergeCell ref="C12:C13"/>
    <mergeCell ref="F12:F13"/>
    <mergeCell ref="I12:I13"/>
    <mergeCell ref="D12:D13"/>
    <mergeCell ref="E12:E13"/>
    <mergeCell ref="G12:G13"/>
    <mergeCell ref="H12:H13"/>
    <mergeCell ref="J12:J13"/>
    <mergeCell ref="M5:O5"/>
    <mergeCell ref="L14:L15"/>
    <mergeCell ref="L16:L17"/>
    <mergeCell ref="L18:L19"/>
    <mergeCell ref="L12:L13"/>
    <mergeCell ref="L10:L11"/>
    <mergeCell ref="B8:L8"/>
    <mergeCell ref="C9:E9"/>
    <mergeCell ref="F9:H9"/>
    <mergeCell ref="I9:K9"/>
    <mergeCell ref="A9:B9"/>
    <mergeCell ref="K22:K24"/>
    <mergeCell ref="I20:I21"/>
    <mergeCell ref="K20:K21"/>
    <mergeCell ref="I18:I19"/>
    <mergeCell ref="F22:F24"/>
    <mergeCell ref="J18:J19"/>
    <mergeCell ref="J20:J21"/>
    <mergeCell ref="H22:H24"/>
    <mergeCell ref="G20:G21"/>
    <mergeCell ref="C29:E29"/>
    <mergeCell ref="D22:D24"/>
    <mergeCell ref="C25:C26"/>
    <mergeCell ref="F25:F26"/>
    <mergeCell ref="D27:D28"/>
    <mergeCell ref="E27:E28"/>
    <mergeCell ref="E22:E24"/>
    <mergeCell ref="E25:E26"/>
    <mergeCell ref="C27:C28"/>
    <mergeCell ref="F27:F28"/>
    <mergeCell ref="D25:D26"/>
    <mergeCell ref="J27:J28"/>
    <mergeCell ref="J25:J26"/>
    <mergeCell ref="F20:F21"/>
    <mergeCell ref="G25:G26"/>
    <mergeCell ref="H25:H26"/>
    <mergeCell ref="I22:I24"/>
    <mergeCell ref="I25:I26"/>
    <mergeCell ref="L29:L30"/>
    <mergeCell ref="K27:K28"/>
    <mergeCell ref="J22:J24"/>
    <mergeCell ref="G27:G28"/>
    <mergeCell ref="G22:G24"/>
    <mergeCell ref="L25:L26"/>
    <mergeCell ref="L27:L28"/>
    <mergeCell ref="I27:I28"/>
    <mergeCell ref="H27:H28"/>
    <mergeCell ref="K25:K26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1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N29"/>
  <sheetViews>
    <sheetView showGridLines="0" zoomScale="75" zoomScaleNormal="75" workbookViewId="0" topLeftCell="A1">
      <selection activeCell="F14" sqref="F14:F15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3" width="7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4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27"/>
      <c r="N3" s="17" t="s">
        <v>122</v>
      </c>
    </row>
    <row r="4" spans="1:14" ht="15.75">
      <c r="A4" s="277" t="s">
        <v>415</v>
      </c>
      <c r="B4" s="277"/>
      <c r="C4" s="277"/>
      <c r="D4" s="277"/>
      <c r="E4" s="277"/>
      <c r="F4" s="277"/>
      <c r="N4" s="17"/>
    </row>
    <row r="5" spans="1:14" ht="15.75">
      <c r="A5" s="48"/>
      <c r="C5" s="4"/>
      <c r="D5" s="4"/>
      <c r="E5" s="4"/>
      <c r="F5" s="4"/>
      <c r="G5" s="4"/>
      <c r="H5" s="4"/>
      <c r="I5" s="4"/>
      <c r="J5" s="4"/>
      <c r="K5" s="4"/>
      <c r="L5" s="150" t="s">
        <v>563</v>
      </c>
      <c r="M5" s="150"/>
      <c r="N5" s="150"/>
    </row>
    <row r="7" ht="3.75" customHeight="1" thickBot="1"/>
    <row r="8" spans="1:9" ht="23.25" customHeight="1" thickBot="1" thickTop="1">
      <c r="A8" s="123" t="s">
        <v>216</v>
      </c>
      <c r="B8" s="124"/>
      <c r="C8" s="124"/>
      <c r="D8" s="124"/>
      <c r="E8" s="124"/>
      <c r="F8" s="124"/>
      <c r="G8" s="124"/>
      <c r="H8" s="124"/>
      <c r="I8" s="175"/>
    </row>
    <row r="9" spans="1:9" ht="36.75" customHeight="1" thickTop="1">
      <c r="A9" s="234" t="s">
        <v>262</v>
      </c>
      <c r="B9" s="235"/>
      <c r="C9" s="231" t="s">
        <v>217</v>
      </c>
      <c r="D9" s="149"/>
      <c r="E9" s="232"/>
      <c r="F9" s="233" t="s">
        <v>218</v>
      </c>
      <c r="G9" s="149"/>
      <c r="H9" s="232"/>
      <c r="I9" s="38" t="s">
        <v>274</v>
      </c>
    </row>
    <row r="10" spans="1:12" ht="36.75" customHeight="1">
      <c r="A10" s="209" t="s">
        <v>221</v>
      </c>
      <c r="B10" s="37" t="s">
        <v>575</v>
      </c>
      <c r="C10" s="151"/>
      <c r="D10" s="142">
        <v>1</v>
      </c>
      <c r="E10" s="177" t="s">
        <v>241</v>
      </c>
      <c r="F10" s="140" t="s">
        <v>564</v>
      </c>
      <c r="G10" s="142">
        <v>2</v>
      </c>
      <c r="H10" s="177"/>
      <c r="I10" s="240">
        <f>SUM(J11:K11)</f>
        <v>0.06</v>
      </c>
      <c r="J10" s="74"/>
      <c r="K10" s="74"/>
      <c r="L10" s="74"/>
    </row>
    <row r="11" spans="1:12" ht="19.5" customHeight="1">
      <c r="A11" s="209"/>
      <c r="B11" s="55">
        <v>0.06</v>
      </c>
      <c r="C11" s="152"/>
      <c r="D11" s="130"/>
      <c r="E11" s="178"/>
      <c r="F11" s="141"/>
      <c r="G11" s="130"/>
      <c r="H11" s="178"/>
      <c r="I11" s="241"/>
      <c r="J11" s="83">
        <f>IF(E10&gt;0,B11*D10,0)</f>
        <v>0.06</v>
      </c>
      <c r="K11" s="83">
        <f>IF(H10&gt;0,B11*G10,0)</f>
        <v>0</v>
      </c>
      <c r="L11" s="74"/>
    </row>
    <row r="12" spans="1:12" ht="33.75" customHeight="1">
      <c r="A12" s="209"/>
      <c r="B12" s="98"/>
      <c r="C12" s="210"/>
      <c r="D12" s="216"/>
      <c r="E12" s="218"/>
      <c r="F12" s="212"/>
      <c r="G12" s="216"/>
      <c r="H12" s="218"/>
      <c r="I12" s="242"/>
      <c r="J12" s="74"/>
      <c r="K12" s="74"/>
      <c r="L12" s="74"/>
    </row>
    <row r="13" spans="1:12" s="7" customFormat="1" ht="26.25" customHeight="1">
      <c r="A13" s="209"/>
      <c r="B13" s="99"/>
      <c r="C13" s="211"/>
      <c r="D13" s="217"/>
      <c r="E13" s="219"/>
      <c r="F13" s="213"/>
      <c r="G13" s="217"/>
      <c r="H13" s="219"/>
      <c r="I13" s="243"/>
      <c r="J13" s="83">
        <f>IF(E12&gt;0,B13*D12,0)</f>
        <v>0</v>
      </c>
      <c r="K13" s="83">
        <f>IF(H12&gt;0,B13*G12,0)</f>
        <v>0</v>
      </c>
      <c r="L13" s="83"/>
    </row>
    <row r="14" spans="1:12" ht="21.75" customHeight="1">
      <c r="A14" s="205" t="s">
        <v>224</v>
      </c>
      <c r="B14" s="206"/>
      <c r="C14" s="151" t="s">
        <v>566</v>
      </c>
      <c r="D14" s="142">
        <v>1</v>
      </c>
      <c r="E14" s="177" t="s">
        <v>241</v>
      </c>
      <c r="F14" s="140" t="s">
        <v>577</v>
      </c>
      <c r="G14" s="142">
        <v>2</v>
      </c>
      <c r="H14" s="177"/>
      <c r="I14" s="240">
        <f>SUM(J15:K15)</f>
        <v>0.05</v>
      </c>
      <c r="J14" s="74"/>
      <c r="K14" s="74"/>
      <c r="L14" s="74"/>
    </row>
    <row r="15" spans="1:12" ht="18.75" customHeight="1">
      <c r="A15" s="207">
        <v>0.05</v>
      </c>
      <c r="B15" s="208"/>
      <c r="C15" s="152"/>
      <c r="D15" s="130"/>
      <c r="E15" s="178"/>
      <c r="F15" s="141"/>
      <c r="G15" s="129"/>
      <c r="H15" s="178"/>
      <c r="I15" s="241"/>
      <c r="J15" s="83">
        <f>IF(E14&gt;0,A15*D14,0)</f>
        <v>0.05</v>
      </c>
      <c r="K15" s="83">
        <f>IF(H14&gt;0,A15*G14,0)</f>
        <v>0</v>
      </c>
      <c r="L15" s="74"/>
    </row>
    <row r="16" spans="1:12" ht="50.25" customHeight="1">
      <c r="A16" s="205" t="s">
        <v>227</v>
      </c>
      <c r="B16" s="206"/>
      <c r="C16" s="151" t="s">
        <v>567</v>
      </c>
      <c r="D16" s="142">
        <v>1</v>
      </c>
      <c r="E16" s="177" t="s">
        <v>241</v>
      </c>
      <c r="F16" s="140" t="s">
        <v>578</v>
      </c>
      <c r="G16" s="142">
        <v>2</v>
      </c>
      <c r="H16" s="177"/>
      <c r="I16" s="240">
        <f>SUM(J17:K17)</f>
        <v>0.62</v>
      </c>
      <c r="J16" s="74"/>
      <c r="K16" s="74"/>
      <c r="L16" s="74"/>
    </row>
    <row r="17" spans="1:12" s="7" customFormat="1" ht="17.25" customHeight="1">
      <c r="A17" s="207">
        <v>0.62</v>
      </c>
      <c r="B17" s="208"/>
      <c r="C17" s="152"/>
      <c r="D17" s="130"/>
      <c r="E17" s="178"/>
      <c r="F17" s="141"/>
      <c r="G17" s="129"/>
      <c r="H17" s="178"/>
      <c r="I17" s="241"/>
      <c r="J17" s="83">
        <f>IF(E16&gt;0,A17*D16,0)</f>
        <v>0.62</v>
      </c>
      <c r="K17" s="83">
        <f>IF(H16&gt;0,A17*G16,0)</f>
        <v>0</v>
      </c>
      <c r="L17" s="83"/>
    </row>
    <row r="18" spans="1:12" ht="24.75" customHeight="1">
      <c r="A18" s="205" t="s">
        <v>234</v>
      </c>
      <c r="B18" s="206"/>
      <c r="C18" s="151" t="s">
        <v>568</v>
      </c>
      <c r="D18" s="142">
        <v>1</v>
      </c>
      <c r="E18" s="177" t="s">
        <v>241</v>
      </c>
      <c r="F18" s="140" t="s">
        <v>579</v>
      </c>
      <c r="G18" s="142">
        <v>2</v>
      </c>
      <c r="H18" s="177"/>
      <c r="I18" s="240">
        <f>SUM(J19:K19)</f>
        <v>0.08</v>
      </c>
      <c r="J18" s="74"/>
      <c r="K18" s="74"/>
      <c r="L18" s="74"/>
    </row>
    <row r="19" spans="1:12" s="7" customFormat="1" ht="18" customHeight="1">
      <c r="A19" s="207">
        <v>0.08</v>
      </c>
      <c r="B19" s="208"/>
      <c r="C19" s="152"/>
      <c r="D19" s="130"/>
      <c r="E19" s="178"/>
      <c r="F19" s="141"/>
      <c r="G19" s="129"/>
      <c r="H19" s="178"/>
      <c r="I19" s="241"/>
      <c r="J19" s="83">
        <f>IF(E18&gt;0,A19*D18,0)</f>
        <v>0.08</v>
      </c>
      <c r="K19" s="83">
        <f>IF(H18&gt;0,A19*G18,0)</f>
        <v>0</v>
      </c>
      <c r="L19" s="83"/>
    </row>
    <row r="20" spans="1:12" ht="35.25" customHeight="1">
      <c r="A20" s="205" t="s">
        <v>569</v>
      </c>
      <c r="B20" s="206"/>
      <c r="C20" s="151" t="s">
        <v>570</v>
      </c>
      <c r="D20" s="142">
        <v>1</v>
      </c>
      <c r="E20" s="177" t="s">
        <v>241</v>
      </c>
      <c r="F20" s="140" t="s">
        <v>580</v>
      </c>
      <c r="G20" s="142">
        <v>2</v>
      </c>
      <c r="H20" s="177"/>
      <c r="I20" s="240">
        <f>SUM(J21:K21)</f>
        <v>0.14</v>
      </c>
      <c r="J20" s="74"/>
      <c r="K20" s="74"/>
      <c r="L20" s="74"/>
    </row>
    <row r="21" spans="1:12" ht="16.5" customHeight="1">
      <c r="A21" s="214">
        <v>0.14</v>
      </c>
      <c r="B21" s="215"/>
      <c r="C21" s="153"/>
      <c r="D21" s="129"/>
      <c r="E21" s="193"/>
      <c r="F21" s="154"/>
      <c r="G21" s="129"/>
      <c r="H21" s="193"/>
      <c r="I21" s="258"/>
      <c r="J21" s="83">
        <f>IF(E20&gt;0,A21*D20,0)</f>
        <v>0.14</v>
      </c>
      <c r="K21" s="83">
        <f>IF(H20&gt;0,A21*G20,0)</f>
        <v>0</v>
      </c>
      <c r="L21" s="74"/>
    </row>
    <row r="22" spans="1:12" s="7" customFormat="1" ht="11.25" customHeight="1">
      <c r="A22" s="207"/>
      <c r="B22" s="208"/>
      <c r="C22" s="152"/>
      <c r="D22" s="130"/>
      <c r="E22" s="178"/>
      <c r="F22" s="141"/>
      <c r="G22" s="130"/>
      <c r="H22" s="178"/>
      <c r="I22" s="241"/>
      <c r="J22" s="83"/>
      <c r="K22" s="83"/>
      <c r="L22" s="83"/>
    </row>
    <row r="23" spans="1:12" s="7" customFormat="1" ht="66.75" customHeight="1">
      <c r="A23" s="269" t="s">
        <v>571</v>
      </c>
      <c r="B23" s="270"/>
      <c r="C23" s="151" t="s">
        <v>572</v>
      </c>
      <c r="D23" s="142">
        <v>1</v>
      </c>
      <c r="E23" s="177" t="s">
        <v>241</v>
      </c>
      <c r="F23" s="140" t="s">
        <v>581</v>
      </c>
      <c r="G23" s="142">
        <v>2</v>
      </c>
      <c r="H23" s="177"/>
      <c r="I23" s="240">
        <f>SUM(J24:K24)</f>
        <v>0.05</v>
      </c>
      <c r="J23" s="83"/>
      <c r="K23" s="83"/>
      <c r="L23" s="83"/>
    </row>
    <row r="24" spans="1:12" s="7" customFormat="1" ht="18" customHeight="1" thickBot="1">
      <c r="A24" s="220">
        <v>0.05</v>
      </c>
      <c r="B24" s="221"/>
      <c r="C24" s="155"/>
      <c r="D24" s="143"/>
      <c r="E24" s="188"/>
      <c r="F24" s="156"/>
      <c r="G24" s="143"/>
      <c r="H24" s="188"/>
      <c r="I24" s="241"/>
      <c r="J24" s="83">
        <f>IF(E23&gt;0,A24*D23,0)</f>
        <v>0.05</v>
      </c>
      <c r="K24" s="83">
        <f>IF(H23&gt;0,A24*G23,0)</f>
        <v>0</v>
      </c>
      <c r="L24" s="83"/>
    </row>
    <row r="25" spans="3:11" ht="52.5" customHeight="1" thickTop="1">
      <c r="C25" s="192" t="s">
        <v>269</v>
      </c>
      <c r="D25" s="184"/>
      <c r="E25" s="185"/>
      <c r="F25" s="18" t="s">
        <v>267</v>
      </c>
      <c r="G25" s="18"/>
      <c r="H25" s="18"/>
      <c r="I25" s="116" t="s">
        <v>268</v>
      </c>
      <c r="J25" s="271">
        <f>SUM(I10:I24)</f>
        <v>1</v>
      </c>
      <c r="K25" s="272"/>
    </row>
    <row r="26" spans="3:11" ht="15.75" customHeight="1">
      <c r="C26" s="65"/>
      <c r="D26" s="86"/>
      <c r="E26" s="87"/>
      <c r="F26" s="19" t="s">
        <v>217</v>
      </c>
      <c r="G26" s="20"/>
      <c r="H26" s="20"/>
      <c r="I26" s="117" t="s">
        <v>263</v>
      </c>
      <c r="J26" s="273"/>
      <c r="K26" s="274"/>
    </row>
    <row r="27" spans="3:11" ht="15.75" customHeight="1" thickBot="1">
      <c r="C27" s="103"/>
      <c r="D27" s="104"/>
      <c r="E27" s="105"/>
      <c r="F27" s="40" t="s">
        <v>218</v>
      </c>
      <c r="G27" s="41"/>
      <c r="H27" s="41"/>
      <c r="I27" s="118" t="s">
        <v>573</v>
      </c>
      <c r="J27" s="275"/>
      <c r="K27" s="276"/>
    </row>
    <row r="28" spans="3:7" ht="15.75" customHeight="1">
      <c r="C28" s="43" t="s">
        <v>574</v>
      </c>
      <c r="F28" s="7"/>
      <c r="G28" s="7"/>
    </row>
    <row r="29" ht="24" customHeight="1">
      <c r="C29" s="43"/>
    </row>
    <row r="30" ht="24" customHeight="1"/>
    <row r="31" ht="24" customHeight="1"/>
    <row r="32" ht="24" customHeight="1"/>
  </sheetData>
  <mergeCells count="68">
    <mergeCell ref="J25:K27"/>
    <mergeCell ref="A4:F4"/>
    <mergeCell ref="C25:E25"/>
    <mergeCell ref="D20:D22"/>
    <mergeCell ref="G20:G22"/>
    <mergeCell ref="A9:B9"/>
    <mergeCell ref="E12:E13"/>
    <mergeCell ref="G12:G13"/>
    <mergeCell ref="E14:E15"/>
    <mergeCell ref="F18:F19"/>
    <mergeCell ref="F10:F11"/>
    <mergeCell ref="I23:I24"/>
    <mergeCell ref="H23:H24"/>
    <mergeCell ref="C9:E9"/>
    <mergeCell ref="F9:H9"/>
    <mergeCell ref="F20:F22"/>
    <mergeCell ref="I20:I22"/>
    <mergeCell ref="C12:C13"/>
    <mergeCell ref="F12:F13"/>
    <mergeCell ref="D12:D13"/>
    <mergeCell ref="H20:H22"/>
    <mergeCell ref="L5:N5"/>
    <mergeCell ref="I14:I15"/>
    <mergeCell ref="I16:I17"/>
    <mergeCell ref="I18:I19"/>
    <mergeCell ref="I12:I13"/>
    <mergeCell ref="I10:I11"/>
    <mergeCell ref="H12:H13"/>
    <mergeCell ref="H10:H11"/>
    <mergeCell ref="A8:I8"/>
    <mergeCell ref="F14:F15"/>
    <mergeCell ref="H14:H15"/>
    <mergeCell ref="G14:G15"/>
    <mergeCell ref="H18:H19"/>
    <mergeCell ref="G18:G19"/>
    <mergeCell ref="G16:G17"/>
    <mergeCell ref="H16:H17"/>
    <mergeCell ref="C20:C22"/>
    <mergeCell ref="A21:B22"/>
    <mergeCell ref="C16:C17"/>
    <mergeCell ref="F16:F17"/>
    <mergeCell ref="E18:E19"/>
    <mergeCell ref="D18:D19"/>
    <mergeCell ref="C18:C19"/>
    <mergeCell ref="D16:D17"/>
    <mergeCell ref="E16:E17"/>
    <mergeCell ref="E20:E22"/>
    <mergeCell ref="D23:D24"/>
    <mergeCell ref="E23:E24"/>
    <mergeCell ref="G23:G24"/>
    <mergeCell ref="C10:C11"/>
    <mergeCell ref="C23:C24"/>
    <mergeCell ref="F23:F24"/>
    <mergeCell ref="G10:G11"/>
    <mergeCell ref="D10:D11"/>
    <mergeCell ref="E10:E11"/>
    <mergeCell ref="D14:D15"/>
    <mergeCell ref="A20:B20"/>
    <mergeCell ref="A23:B23"/>
    <mergeCell ref="A24:B24"/>
    <mergeCell ref="A16:B16"/>
    <mergeCell ref="A17:B17"/>
    <mergeCell ref="A18:B18"/>
    <mergeCell ref="A19:B19"/>
    <mergeCell ref="A14:B14"/>
    <mergeCell ref="A15:B15"/>
    <mergeCell ref="A10:A13"/>
    <mergeCell ref="C14:C15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9" r:id="rId1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6">
    <pageSetUpPr fitToPage="1"/>
  </sheetPr>
  <dimension ref="A1:N29"/>
  <sheetViews>
    <sheetView showGridLines="0" zoomScale="75" zoomScaleNormal="75" workbookViewId="0" topLeftCell="A1">
      <selection activeCell="F14" sqref="F14:F15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3" width="7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4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27"/>
      <c r="N3" s="17" t="s">
        <v>122</v>
      </c>
    </row>
    <row r="4" spans="1:14" ht="15.75">
      <c r="A4" s="277" t="s">
        <v>416</v>
      </c>
      <c r="B4" s="277"/>
      <c r="C4" s="277"/>
      <c r="D4" s="277"/>
      <c r="E4" s="277"/>
      <c r="F4" s="277"/>
      <c r="N4" s="17"/>
    </row>
    <row r="5" spans="1:14" ht="15.75">
      <c r="A5" s="48"/>
      <c r="C5" s="4"/>
      <c r="D5" s="4"/>
      <c r="E5" s="4"/>
      <c r="F5" s="4"/>
      <c r="G5" s="4"/>
      <c r="H5" s="4"/>
      <c r="I5" s="4"/>
      <c r="J5" s="4"/>
      <c r="K5" s="4"/>
      <c r="L5" s="150" t="s">
        <v>563</v>
      </c>
      <c r="M5" s="150"/>
      <c r="N5" s="150"/>
    </row>
    <row r="7" ht="3.75" customHeight="1" thickBot="1"/>
    <row r="8" spans="1:9" ht="23.25" customHeight="1" thickBot="1" thickTop="1">
      <c r="A8" s="123" t="s">
        <v>216</v>
      </c>
      <c r="B8" s="124"/>
      <c r="C8" s="124"/>
      <c r="D8" s="124"/>
      <c r="E8" s="124"/>
      <c r="F8" s="124"/>
      <c r="G8" s="124"/>
      <c r="H8" s="124"/>
      <c r="I8" s="175"/>
    </row>
    <row r="9" spans="1:9" ht="36.75" customHeight="1" thickTop="1">
      <c r="A9" s="234" t="s">
        <v>262</v>
      </c>
      <c r="B9" s="235"/>
      <c r="C9" s="231" t="s">
        <v>217</v>
      </c>
      <c r="D9" s="149"/>
      <c r="E9" s="232"/>
      <c r="F9" s="233" t="s">
        <v>218</v>
      </c>
      <c r="G9" s="149"/>
      <c r="H9" s="232"/>
      <c r="I9" s="38" t="s">
        <v>274</v>
      </c>
    </row>
    <row r="10" spans="1:12" ht="36.75" customHeight="1">
      <c r="A10" s="209" t="s">
        <v>221</v>
      </c>
      <c r="B10" s="106"/>
      <c r="C10" s="210"/>
      <c r="D10" s="216"/>
      <c r="E10" s="218"/>
      <c r="F10" s="212"/>
      <c r="G10" s="216"/>
      <c r="H10" s="218"/>
      <c r="I10" s="242"/>
      <c r="J10" s="74"/>
      <c r="K10" s="74"/>
      <c r="L10" s="74"/>
    </row>
    <row r="11" spans="1:12" ht="19.5" customHeight="1">
      <c r="A11" s="209"/>
      <c r="B11" s="107"/>
      <c r="C11" s="211"/>
      <c r="D11" s="217"/>
      <c r="E11" s="219"/>
      <c r="F11" s="213"/>
      <c r="G11" s="217"/>
      <c r="H11" s="219"/>
      <c r="I11" s="243"/>
      <c r="J11" s="83">
        <f>IF(E10&gt;0,B11*D10,0)</f>
        <v>0</v>
      </c>
      <c r="K11" s="83">
        <f>IF(H10&gt;0,B11*G10,0)</f>
        <v>0</v>
      </c>
      <c r="L11" s="74"/>
    </row>
    <row r="12" spans="1:12" ht="33.75" customHeight="1">
      <c r="A12" s="209"/>
      <c r="B12" s="39" t="s">
        <v>221</v>
      </c>
      <c r="C12" s="151" t="s">
        <v>565</v>
      </c>
      <c r="D12" s="142">
        <v>1</v>
      </c>
      <c r="E12" s="177"/>
      <c r="F12" s="140" t="s">
        <v>576</v>
      </c>
      <c r="G12" s="142">
        <v>2</v>
      </c>
      <c r="H12" s="177" t="s">
        <v>241</v>
      </c>
      <c r="I12" s="240">
        <f>SUM(J13:K13)</f>
        <v>0.12</v>
      </c>
      <c r="J12" s="74"/>
      <c r="K12" s="74"/>
      <c r="L12" s="74"/>
    </row>
    <row r="13" spans="1:12" s="7" customFormat="1" ht="26.25" customHeight="1">
      <c r="A13" s="209"/>
      <c r="B13" s="54">
        <v>0.06</v>
      </c>
      <c r="C13" s="152"/>
      <c r="D13" s="130"/>
      <c r="E13" s="178"/>
      <c r="F13" s="141"/>
      <c r="G13" s="130"/>
      <c r="H13" s="178"/>
      <c r="I13" s="241"/>
      <c r="J13" s="83">
        <f>IF(E12&gt;0,B13*D12,0)</f>
        <v>0</v>
      </c>
      <c r="K13" s="83">
        <f>IF(H12&gt;0,B13*G12,0)</f>
        <v>0.12</v>
      </c>
      <c r="L13" s="83"/>
    </row>
    <row r="14" spans="1:12" ht="21.75" customHeight="1">
      <c r="A14" s="205" t="s">
        <v>224</v>
      </c>
      <c r="B14" s="206"/>
      <c r="C14" s="151" t="s">
        <v>566</v>
      </c>
      <c r="D14" s="142">
        <v>1</v>
      </c>
      <c r="E14" s="177"/>
      <c r="F14" s="140" t="s">
        <v>577</v>
      </c>
      <c r="G14" s="142">
        <v>2</v>
      </c>
      <c r="H14" s="177" t="s">
        <v>241</v>
      </c>
      <c r="I14" s="240">
        <f>SUM(J15:K15)</f>
        <v>0.1</v>
      </c>
      <c r="J14" s="74"/>
      <c r="K14" s="74"/>
      <c r="L14" s="74"/>
    </row>
    <row r="15" spans="1:12" ht="18.75" customHeight="1">
      <c r="A15" s="207">
        <v>0.05</v>
      </c>
      <c r="B15" s="208"/>
      <c r="C15" s="152"/>
      <c r="D15" s="130"/>
      <c r="E15" s="178"/>
      <c r="F15" s="141"/>
      <c r="G15" s="129"/>
      <c r="H15" s="178"/>
      <c r="I15" s="241"/>
      <c r="J15" s="83">
        <f>IF(E14&gt;0,A15*D14,0)</f>
        <v>0</v>
      </c>
      <c r="K15" s="83">
        <f>IF(H14&gt;0,A15*G14,0)</f>
        <v>0.1</v>
      </c>
      <c r="L15" s="74"/>
    </row>
    <row r="16" spans="1:12" ht="50.25" customHeight="1">
      <c r="A16" s="205" t="s">
        <v>227</v>
      </c>
      <c r="B16" s="206"/>
      <c r="C16" s="151" t="s">
        <v>567</v>
      </c>
      <c r="D16" s="142">
        <v>1</v>
      </c>
      <c r="E16" s="177"/>
      <c r="F16" s="140" t="s">
        <v>578</v>
      </c>
      <c r="G16" s="142">
        <v>2</v>
      </c>
      <c r="H16" s="177" t="s">
        <v>241</v>
      </c>
      <c r="I16" s="240">
        <f>SUM(J17:K17)</f>
        <v>1.24</v>
      </c>
      <c r="J16" s="74"/>
      <c r="K16" s="74"/>
      <c r="L16" s="74"/>
    </row>
    <row r="17" spans="1:12" s="7" customFormat="1" ht="17.25" customHeight="1">
      <c r="A17" s="207">
        <v>0.62</v>
      </c>
      <c r="B17" s="208"/>
      <c r="C17" s="152"/>
      <c r="D17" s="130"/>
      <c r="E17" s="178"/>
      <c r="F17" s="141"/>
      <c r="G17" s="129"/>
      <c r="H17" s="178"/>
      <c r="I17" s="241"/>
      <c r="J17" s="83">
        <f>IF(E16&gt;0,A17*D16,0)</f>
        <v>0</v>
      </c>
      <c r="K17" s="83">
        <f>IF(H16&gt;0,A17*G16,0)</f>
        <v>1.24</v>
      </c>
      <c r="L17" s="83"/>
    </row>
    <row r="18" spans="1:12" ht="24.75" customHeight="1">
      <c r="A18" s="205" t="s">
        <v>234</v>
      </c>
      <c r="B18" s="206"/>
      <c r="C18" s="151" t="s">
        <v>568</v>
      </c>
      <c r="D18" s="142">
        <v>1</v>
      </c>
      <c r="E18" s="177"/>
      <c r="F18" s="140" t="s">
        <v>579</v>
      </c>
      <c r="G18" s="142">
        <v>2</v>
      </c>
      <c r="H18" s="177" t="s">
        <v>241</v>
      </c>
      <c r="I18" s="240">
        <f>SUM(J19:K19)</f>
        <v>0.16</v>
      </c>
      <c r="J18" s="74"/>
      <c r="K18" s="74"/>
      <c r="L18" s="74"/>
    </row>
    <row r="19" spans="1:12" s="7" customFormat="1" ht="18" customHeight="1">
      <c r="A19" s="207">
        <v>0.08</v>
      </c>
      <c r="B19" s="208"/>
      <c r="C19" s="152"/>
      <c r="D19" s="130"/>
      <c r="E19" s="178"/>
      <c r="F19" s="141"/>
      <c r="G19" s="129"/>
      <c r="H19" s="178"/>
      <c r="I19" s="241"/>
      <c r="J19" s="83">
        <f>IF(E18&gt;0,A19*D18,0)</f>
        <v>0</v>
      </c>
      <c r="K19" s="83">
        <f>IF(H18&gt;0,A19*G18,0)</f>
        <v>0.16</v>
      </c>
      <c r="L19" s="83"/>
    </row>
    <row r="20" spans="1:12" ht="35.25" customHeight="1">
      <c r="A20" s="205" t="s">
        <v>569</v>
      </c>
      <c r="B20" s="206"/>
      <c r="C20" s="151" t="s">
        <v>570</v>
      </c>
      <c r="D20" s="142">
        <v>1</v>
      </c>
      <c r="E20" s="177"/>
      <c r="F20" s="140" t="s">
        <v>580</v>
      </c>
      <c r="G20" s="142">
        <v>2</v>
      </c>
      <c r="H20" s="177" t="s">
        <v>241</v>
      </c>
      <c r="I20" s="240">
        <f>SUM(J21:K21)</f>
        <v>0.28</v>
      </c>
      <c r="J20" s="74"/>
      <c r="K20" s="74"/>
      <c r="L20" s="74"/>
    </row>
    <row r="21" spans="1:12" ht="16.5" customHeight="1">
      <c r="A21" s="214">
        <v>0.14</v>
      </c>
      <c r="B21" s="215"/>
      <c r="C21" s="153"/>
      <c r="D21" s="129"/>
      <c r="E21" s="193"/>
      <c r="F21" s="154"/>
      <c r="G21" s="129"/>
      <c r="H21" s="193"/>
      <c r="I21" s="258"/>
      <c r="J21" s="83">
        <f>IF(E20&gt;0,A21*D20,0)</f>
        <v>0</v>
      </c>
      <c r="K21" s="83">
        <f>IF(H20&gt;0,A21*G20,0)</f>
        <v>0.28</v>
      </c>
      <c r="L21" s="74"/>
    </row>
    <row r="22" spans="1:12" s="7" customFormat="1" ht="11.25" customHeight="1">
      <c r="A22" s="207"/>
      <c r="B22" s="208"/>
      <c r="C22" s="152"/>
      <c r="D22" s="130"/>
      <c r="E22" s="178"/>
      <c r="F22" s="141"/>
      <c r="G22" s="130"/>
      <c r="H22" s="178"/>
      <c r="I22" s="241"/>
      <c r="J22" s="83"/>
      <c r="K22" s="83"/>
      <c r="L22" s="83"/>
    </row>
    <row r="23" spans="1:12" s="7" customFormat="1" ht="66.75" customHeight="1">
      <c r="A23" s="269" t="s">
        <v>571</v>
      </c>
      <c r="B23" s="270"/>
      <c r="C23" s="151" t="s">
        <v>572</v>
      </c>
      <c r="D23" s="142">
        <v>1</v>
      </c>
      <c r="E23" s="177"/>
      <c r="F23" s="140" t="s">
        <v>581</v>
      </c>
      <c r="G23" s="142">
        <v>2</v>
      </c>
      <c r="H23" s="177" t="s">
        <v>241</v>
      </c>
      <c r="I23" s="240">
        <f>SUM(J24:K24)</f>
        <v>0.1</v>
      </c>
      <c r="J23" s="83"/>
      <c r="K23" s="83"/>
      <c r="L23" s="83"/>
    </row>
    <row r="24" spans="1:12" s="7" customFormat="1" ht="18" customHeight="1" thickBot="1">
      <c r="A24" s="220">
        <v>0.05</v>
      </c>
      <c r="B24" s="221"/>
      <c r="C24" s="155"/>
      <c r="D24" s="143"/>
      <c r="E24" s="188"/>
      <c r="F24" s="156"/>
      <c r="G24" s="143"/>
      <c r="H24" s="188"/>
      <c r="I24" s="241"/>
      <c r="J24" s="83">
        <f>IF(E23&gt;0,A24*D23,0)</f>
        <v>0</v>
      </c>
      <c r="K24" s="83">
        <f>IF(H23&gt;0,A24*G23,0)</f>
        <v>0.1</v>
      </c>
      <c r="L24" s="83"/>
    </row>
    <row r="25" spans="3:11" ht="52.5" customHeight="1" thickTop="1">
      <c r="C25" s="192" t="s">
        <v>269</v>
      </c>
      <c r="D25" s="184"/>
      <c r="E25" s="185"/>
      <c r="F25" s="18" t="s">
        <v>267</v>
      </c>
      <c r="G25" s="18"/>
      <c r="H25" s="18"/>
      <c r="I25" s="116" t="s">
        <v>268</v>
      </c>
      <c r="J25" s="271">
        <f>SUM(I10:I24)</f>
        <v>2</v>
      </c>
      <c r="K25" s="272"/>
    </row>
    <row r="26" spans="3:11" ht="15.75" customHeight="1">
      <c r="C26" s="65"/>
      <c r="D26" s="86"/>
      <c r="E26" s="87"/>
      <c r="F26" s="19" t="s">
        <v>217</v>
      </c>
      <c r="G26" s="20"/>
      <c r="H26" s="20"/>
      <c r="I26" s="117" t="s">
        <v>263</v>
      </c>
      <c r="J26" s="273"/>
      <c r="K26" s="274"/>
    </row>
    <row r="27" spans="3:11" ht="15.75" customHeight="1" thickBot="1">
      <c r="C27" s="103"/>
      <c r="D27" s="104"/>
      <c r="E27" s="105"/>
      <c r="F27" s="40" t="s">
        <v>218</v>
      </c>
      <c r="G27" s="41"/>
      <c r="H27" s="41"/>
      <c r="I27" s="118" t="s">
        <v>573</v>
      </c>
      <c r="J27" s="275"/>
      <c r="K27" s="276"/>
    </row>
    <row r="28" spans="3:7" ht="15.75" customHeight="1">
      <c r="C28" s="43" t="s">
        <v>574</v>
      </c>
      <c r="F28" s="7"/>
      <c r="G28" s="7"/>
    </row>
    <row r="29" ht="24" customHeight="1">
      <c r="C29" s="43"/>
    </row>
    <row r="30" ht="24" customHeight="1"/>
    <row r="31" ht="24" customHeight="1"/>
    <row r="32" ht="24" customHeight="1"/>
  </sheetData>
  <mergeCells count="68">
    <mergeCell ref="A14:B14"/>
    <mergeCell ref="A15:B15"/>
    <mergeCell ref="A10:A13"/>
    <mergeCell ref="C14:C15"/>
    <mergeCell ref="A20:B20"/>
    <mergeCell ref="A23:B23"/>
    <mergeCell ref="A24:B24"/>
    <mergeCell ref="A16:B16"/>
    <mergeCell ref="A17:B17"/>
    <mergeCell ref="A18:B18"/>
    <mergeCell ref="A19:B19"/>
    <mergeCell ref="D23:D24"/>
    <mergeCell ref="E23:E24"/>
    <mergeCell ref="G23:G24"/>
    <mergeCell ref="C10:C11"/>
    <mergeCell ref="C23:C24"/>
    <mergeCell ref="F23:F24"/>
    <mergeCell ref="G10:G11"/>
    <mergeCell ref="D10:D11"/>
    <mergeCell ref="E10:E11"/>
    <mergeCell ref="D14:D15"/>
    <mergeCell ref="C20:C22"/>
    <mergeCell ref="A21:B22"/>
    <mergeCell ref="C16:C17"/>
    <mergeCell ref="F16:F17"/>
    <mergeCell ref="E18:E19"/>
    <mergeCell ref="D18:D19"/>
    <mergeCell ref="C18:C19"/>
    <mergeCell ref="D16:D17"/>
    <mergeCell ref="E16:E17"/>
    <mergeCell ref="E20:E22"/>
    <mergeCell ref="F14:F15"/>
    <mergeCell ref="H14:H15"/>
    <mergeCell ref="G14:G15"/>
    <mergeCell ref="H18:H19"/>
    <mergeCell ref="G18:G19"/>
    <mergeCell ref="G16:G17"/>
    <mergeCell ref="H16:H17"/>
    <mergeCell ref="H20:H22"/>
    <mergeCell ref="L5:N5"/>
    <mergeCell ref="I14:I15"/>
    <mergeCell ref="I16:I17"/>
    <mergeCell ref="I18:I19"/>
    <mergeCell ref="I12:I13"/>
    <mergeCell ref="I10:I11"/>
    <mergeCell ref="H12:H13"/>
    <mergeCell ref="H10:H11"/>
    <mergeCell ref="A8:I8"/>
    <mergeCell ref="F10:F11"/>
    <mergeCell ref="I23:I24"/>
    <mergeCell ref="H23:H24"/>
    <mergeCell ref="C9:E9"/>
    <mergeCell ref="F9:H9"/>
    <mergeCell ref="F20:F22"/>
    <mergeCell ref="I20:I22"/>
    <mergeCell ref="C12:C13"/>
    <mergeCell ref="F12:F13"/>
    <mergeCell ref="D12:D13"/>
    <mergeCell ref="J25:K27"/>
    <mergeCell ref="A4:F4"/>
    <mergeCell ref="C25:E25"/>
    <mergeCell ref="D20:D22"/>
    <mergeCell ref="G20:G22"/>
    <mergeCell ref="A9:B9"/>
    <mergeCell ref="E12:E13"/>
    <mergeCell ref="G12:G13"/>
    <mergeCell ref="E14:E15"/>
    <mergeCell ref="F18:F19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9" r:id="rId1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P34"/>
  <sheetViews>
    <sheetView showGridLines="0" zoomScale="75" zoomScaleNormal="75" workbookViewId="0" topLeftCell="A1">
      <selection activeCell="F14" sqref="F14:F15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18.57421875" style="0" customWidth="1"/>
    <col min="13" max="14" width="4.7109375" style="0" customWidth="1"/>
    <col min="15" max="15" width="16.2812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27"/>
      <c r="O3" s="17" t="s">
        <v>122</v>
      </c>
    </row>
    <row r="4" spans="1:15" ht="15.75">
      <c r="A4" s="27" t="s">
        <v>54</v>
      </c>
      <c r="O4" s="17"/>
    </row>
    <row r="5" spans="1:15" ht="15.75">
      <c r="A5" s="48" t="s">
        <v>582</v>
      </c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583</v>
      </c>
      <c r="N5" s="150"/>
      <c r="O5" s="150"/>
    </row>
    <row r="7" ht="3.75" customHeight="1" thickBot="1"/>
    <row r="8" spans="1:12" ht="23.25" customHeight="1" thickBot="1" thickTop="1">
      <c r="A8" s="34"/>
      <c r="B8" s="124" t="s">
        <v>216</v>
      </c>
      <c r="C8" s="124"/>
      <c r="D8" s="124"/>
      <c r="E8" s="124"/>
      <c r="F8" s="124"/>
      <c r="G8" s="124"/>
      <c r="H8" s="124"/>
      <c r="I8" s="124"/>
      <c r="J8" s="124"/>
      <c r="K8" s="124"/>
      <c r="L8" s="175"/>
    </row>
    <row r="9" spans="1:12" ht="36.75" customHeight="1" thickTop="1">
      <c r="A9" s="234" t="s">
        <v>262</v>
      </c>
      <c r="B9" s="235"/>
      <c r="C9" s="231" t="s">
        <v>217</v>
      </c>
      <c r="D9" s="149"/>
      <c r="E9" s="232"/>
      <c r="F9" s="233" t="s">
        <v>218</v>
      </c>
      <c r="G9" s="149"/>
      <c r="H9" s="232"/>
      <c r="I9" s="233" t="s">
        <v>219</v>
      </c>
      <c r="J9" s="149"/>
      <c r="K9" s="232"/>
      <c r="L9" s="16" t="s">
        <v>274</v>
      </c>
    </row>
    <row r="10" spans="1:16" ht="36.75" customHeight="1">
      <c r="A10" s="209" t="s">
        <v>221</v>
      </c>
      <c r="B10" s="37" t="s">
        <v>336</v>
      </c>
      <c r="C10" s="151" t="s">
        <v>584</v>
      </c>
      <c r="D10" s="142">
        <v>1</v>
      </c>
      <c r="E10" s="177"/>
      <c r="F10" s="140" t="s">
        <v>585</v>
      </c>
      <c r="G10" s="142">
        <v>2</v>
      </c>
      <c r="H10" s="177" t="s">
        <v>241</v>
      </c>
      <c r="I10" s="140" t="s">
        <v>586</v>
      </c>
      <c r="J10" s="142">
        <v>3</v>
      </c>
      <c r="K10" s="177"/>
      <c r="L10" s="240">
        <f>SUM(M11:O11)</f>
        <v>0.12</v>
      </c>
      <c r="M10" s="74"/>
      <c r="N10" s="74"/>
      <c r="O10" s="74"/>
      <c r="P10" s="74"/>
    </row>
    <row r="11" spans="1:16" ht="19.5" customHeight="1">
      <c r="A11" s="209"/>
      <c r="B11" s="55">
        <v>0.06</v>
      </c>
      <c r="C11" s="152"/>
      <c r="D11" s="130"/>
      <c r="E11" s="178"/>
      <c r="F11" s="141"/>
      <c r="G11" s="130"/>
      <c r="H11" s="178"/>
      <c r="I11" s="141"/>
      <c r="J11" s="130"/>
      <c r="K11" s="178"/>
      <c r="L11" s="241"/>
      <c r="M11" s="83">
        <f>IF(E10&gt;0,B11*D10,0)</f>
        <v>0</v>
      </c>
      <c r="N11" s="83">
        <f>IF(H10&gt;0,B11*G10,0)</f>
        <v>0.12</v>
      </c>
      <c r="O11" s="83">
        <f>IF(K10&gt;0,J10*B11,0)</f>
        <v>0</v>
      </c>
      <c r="P11" s="74"/>
    </row>
    <row r="12" spans="1:16" ht="33.75" customHeight="1">
      <c r="A12" s="209"/>
      <c r="B12" s="98"/>
      <c r="C12" s="210"/>
      <c r="D12" s="216"/>
      <c r="E12" s="218"/>
      <c r="F12" s="212"/>
      <c r="G12" s="216"/>
      <c r="H12" s="218"/>
      <c r="I12" s="212"/>
      <c r="J12" s="216"/>
      <c r="K12" s="218"/>
      <c r="L12" s="242"/>
      <c r="M12" s="74"/>
      <c r="N12" s="74"/>
      <c r="O12" s="74"/>
      <c r="P12" s="74"/>
    </row>
    <row r="13" spans="1:16" s="7" customFormat="1" ht="26.25" customHeight="1">
      <c r="A13" s="209"/>
      <c r="B13" s="99"/>
      <c r="C13" s="211"/>
      <c r="D13" s="217"/>
      <c r="E13" s="219"/>
      <c r="F13" s="213"/>
      <c r="G13" s="217"/>
      <c r="H13" s="219"/>
      <c r="I13" s="213"/>
      <c r="J13" s="217"/>
      <c r="K13" s="219"/>
      <c r="L13" s="243"/>
      <c r="M13" s="83">
        <f>IF(E12&gt;0,B13*D12,0)</f>
        <v>0</v>
      </c>
      <c r="N13" s="83">
        <f>IF(H12&gt;0,B13*G12,0)</f>
        <v>0</v>
      </c>
      <c r="O13" s="83">
        <f>IF(K12&gt;0,J12*B13,0)</f>
        <v>0</v>
      </c>
      <c r="P13" s="83"/>
    </row>
    <row r="14" spans="1:16" ht="23.25" customHeight="1">
      <c r="A14" s="205" t="s">
        <v>224</v>
      </c>
      <c r="B14" s="206"/>
      <c r="C14" s="151" t="s">
        <v>551</v>
      </c>
      <c r="D14" s="142">
        <v>1</v>
      </c>
      <c r="E14" s="177"/>
      <c r="F14" s="140" t="s">
        <v>590</v>
      </c>
      <c r="G14" s="142">
        <v>2</v>
      </c>
      <c r="H14" s="177"/>
      <c r="I14" s="140" t="s">
        <v>591</v>
      </c>
      <c r="J14" s="142">
        <v>3</v>
      </c>
      <c r="K14" s="177" t="s">
        <v>241</v>
      </c>
      <c r="L14" s="240">
        <f>SUM(M15:O15)</f>
        <v>0.42000000000000004</v>
      </c>
      <c r="M14" s="74"/>
      <c r="N14" s="74"/>
      <c r="O14" s="74"/>
      <c r="P14" s="74"/>
    </row>
    <row r="15" spans="1:16" ht="22.5" customHeight="1">
      <c r="A15" s="207">
        <v>0.14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241"/>
      <c r="M15" s="83">
        <f>IF(E14&gt;0,A15*D14,0)</f>
        <v>0</v>
      </c>
      <c r="N15" s="83">
        <f>IF(H14&gt;0,A15*G14,0)</f>
        <v>0</v>
      </c>
      <c r="O15" s="83">
        <f>IF(K14&gt;0,J14*A15,0)</f>
        <v>0.42000000000000004</v>
      </c>
      <c r="P15" s="74"/>
    </row>
    <row r="16" spans="1:16" ht="27.75" customHeight="1">
      <c r="A16" s="205" t="s">
        <v>227</v>
      </c>
      <c r="B16" s="206"/>
      <c r="C16" s="151" t="s">
        <v>553</v>
      </c>
      <c r="D16" s="142">
        <v>1</v>
      </c>
      <c r="E16" s="177"/>
      <c r="F16" s="140" t="s">
        <v>346</v>
      </c>
      <c r="G16" s="142">
        <v>2</v>
      </c>
      <c r="H16" s="177"/>
      <c r="I16" s="140" t="s">
        <v>592</v>
      </c>
      <c r="J16" s="142">
        <v>3</v>
      </c>
      <c r="K16" s="177" t="s">
        <v>241</v>
      </c>
      <c r="L16" s="240">
        <f>SUM(M17:O17)</f>
        <v>0.99</v>
      </c>
      <c r="M16" s="74"/>
      <c r="N16" s="74"/>
      <c r="O16" s="74"/>
      <c r="P16" s="74"/>
    </row>
    <row r="17" spans="1:16" s="7" customFormat="1" ht="17.25" customHeight="1">
      <c r="A17" s="207">
        <v>0.33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241"/>
      <c r="M17" s="83">
        <f>IF(E16&gt;0,A17*D16,0)</f>
        <v>0</v>
      </c>
      <c r="N17" s="83">
        <f>IF(H16&gt;0,A17*G16,0)</f>
        <v>0</v>
      </c>
      <c r="O17" s="83">
        <f>IF(K16&gt;0,J16*A17,0)</f>
        <v>0.99</v>
      </c>
      <c r="P17" s="83"/>
    </row>
    <row r="18" spans="1:16" ht="24.75" customHeight="1">
      <c r="A18" s="205" t="s">
        <v>228</v>
      </c>
      <c r="B18" s="206"/>
      <c r="C18" s="151" t="s">
        <v>593</v>
      </c>
      <c r="D18" s="142">
        <v>1</v>
      </c>
      <c r="E18" s="177"/>
      <c r="F18" s="140" t="s">
        <v>349</v>
      </c>
      <c r="G18" s="142">
        <v>2</v>
      </c>
      <c r="H18" s="177"/>
      <c r="I18" s="140" t="s">
        <v>381</v>
      </c>
      <c r="J18" s="142">
        <v>3</v>
      </c>
      <c r="K18" s="177" t="s">
        <v>241</v>
      </c>
      <c r="L18" s="240">
        <f>SUM(M19:O19)</f>
        <v>0.24</v>
      </c>
      <c r="M18" s="74"/>
      <c r="N18" s="74"/>
      <c r="O18" s="74"/>
      <c r="P18" s="74"/>
    </row>
    <row r="19" spans="1:16" s="7" customFormat="1" ht="18" customHeight="1">
      <c r="A19" s="207">
        <v>0.08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241"/>
      <c r="M19" s="83">
        <f>IF(E18&gt;0,A19*D18,0)</f>
        <v>0</v>
      </c>
      <c r="N19" s="83">
        <f>IF(H18&gt;0,A19*G18,0)</f>
        <v>0</v>
      </c>
      <c r="O19" s="83">
        <f>IF(K18&gt;0,J18*A19,0)</f>
        <v>0.24</v>
      </c>
      <c r="P19" s="83"/>
    </row>
    <row r="20" spans="1:16" ht="36.75" customHeight="1">
      <c r="A20" s="205" t="s">
        <v>261</v>
      </c>
      <c r="B20" s="206"/>
      <c r="C20" s="151" t="s">
        <v>352</v>
      </c>
      <c r="D20" s="142">
        <v>1</v>
      </c>
      <c r="E20" s="177"/>
      <c r="F20" s="140" t="s">
        <v>353</v>
      </c>
      <c r="G20" s="142">
        <v>2</v>
      </c>
      <c r="H20" s="177"/>
      <c r="I20" s="140" t="s">
        <v>371</v>
      </c>
      <c r="J20" s="142">
        <v>3</v>
      </c>
      <c r="K20" s="177" t="s">
        <v>241</v>
      </c>
      <c r="L20" s="240">
        <f>SUM(M21:O21)</f>
        <v>0.03</v>
      </c>
      <c r="M20" s="74"/>
      <c r="N20" s="74"/>
      <c r="O20" s="74"/>
      <c r="P20" s="74"/>
    </row>
    <row r="21" spans="1:16" s="7" customFormat="1" ht="21" customHeight="1">
      <c r="A21" s="207">
        <v>0.01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241"/>
      <c r="M21" s="83">
        <f>IF(E20&gt;0,A21*D20,0)</f>
        <v>0</v>
      </c>
      <c r="N21" s="83">
        <f>IF(H20&gt;0,A21*G20,0)</f>
        <v>0</v>
      </c>
      <c r="O21" s="83">
        <f>IF(K20&gt;0,J20*A21,0)</f>
        <v>0.03</v>
      </c>
      <c r="P21" s="83"/>
    </row>
    <row r="22" spans="1:16" ht="22.5" customHeight="1">
      <c r="A22" s="205" t="s">
        <v>234</v>
      </c>
      <c r="B22" s="206"/>
      <c r="C22" s="151" t="s">
        <v>594</v>
      </c>
      <c r="D22" s="142">
        <v>1</v>
      </c>
      <c r="E22" s="177"/>
      <c r="F22" s="140" t="s">
        <v>595</v>
      </c>
      <c r="G22" s="142">
        <v>2</v>
      </c>
      <c r="H22" s="177"/>
      <c r="I22" s="140" t="s">
        <v>596</v>
      </c>
      <c r="J22" s="142">
        <v>3</v>
      </c>
      <c r="K22" s="177" t="s">
        <v>241</v>
      </c>
      <c r="L22" s="240">
        <f>SUM(M23:O23)</f>
        <v>0.18</v>
      </c>
      <c r="M22" s="74"/>
      <c r="N22" s="74"/>
      <c r="O22" s="74"/>
      <c r="P22" s="74"/>
    </row>
    <row r="23" spans="1:16" ht="14.25" customHeight="1">
      <c r="A23" s="214">
        <v>0.06</v>
      </c>
      <c r="B23" s="215"/>
      <c r="C23" s="153"/>
      <c r="D23" s="129"/>
      <c r="E23" s="178"/>
      <c r="F23" s="154"/>
      <c r="G23" s="129"/>
      <c r="H23" s="178"/>
      <c r="I23" s="154"/>
      <c r="J23" s="129"/>
      <c r="K23" s="178"/>
      <c r="L23" s="241"/>
      <c r="M23" s="83">
        <f>IF(E22&gt;0,A23*D22,0)</f>
        <v>0</v>
      </c>
      <c r="N23" s="83">
        <f>IF(H22&gt;0,A23*G22,0)</f>
        <v>0</v>
      </c>
      <c r="O23" s="83">
        <f>IF(K22&gt;0,J22*A23,0)</f>
        <v>0.18</v>
      </c>
      <c r="P23" s="74"/>
    </row>
    <row r="24" spans="1:16" ht="43.5" customHeight="1">
      <c r="A24" s="205" t="s">
        <v>96</v>
      </c>
      <c r="B24" s="206"/>
      <c r="C24" s="151" t="s">
        <v>597</v>
      </c>
      <c r="D24" s="142">
        <v>1</v>
      </c>
      <c r="E24" s="177"/>
      <c r="F24" s="140" t="s">
        <v>634</v>
      </c>
      <c r="G24" s="142">
        <v>2</v>
      </c>
      <c r="H24" s="177"/>
      <c r="I24" s="140" t="s">
        <v>598</v>
      </c>
      <c r="J24" s="142">
        <v>3</v>
      </c>
      <c r="K24" s="177" t="s">
        <v>241</v>
      </c>
      <c r="L24" s="240">
        <f>SUM(M25:O25)</f>
        <v>0.36</v>
      </c>
      <c r="M24" s="74"/>
      <c r="N24" s="74"/>
      <c r="O24" s="74"/>
      <c r="P24" s="74"/>
    </row>
    <row r="25" spans="1:16" s="7" customFormat="1" ht="14.25" customHeight="1">
      <c r="A25" s="207">
        <v>0.12</v>
      </c>
      <c r="B25" s="208"/>
      <c r="C25" s="152"/>
      <c r="D25" s="129"/>
      <c r="E25" s="178"/>
      <c r="F25" s="141"/>
      <c r="G25" s="129"/>
      <c r="H25" s="178"/>
      <c r="I25" s="141"/>
      <c r="J25" s="129"/>
      <c r="K25" s="178"/>
      <c r="L25" s="241"/>
      <c r="M25" s="83">
        <f>IF(E24&gt;0,A25*D24,0)</f>
        <v>0</v>
      </c>
      <c r="N25" s="83">
        <f>IF(H24&gt;0,A25*G24,0)</f>
        <v>0</v>
      </c>
      <c r="O25" s="83">
        <f>IF(K24&gt;0,J24*A25,0)</f>
        <v>0.36</v>
      </c>
      <c r="P25" s="83"/>
    </row>
    <row r="26" spans="1:16" ht="33" customHeight="1">
      <c r="A26" s="205" t="s">
        <v>635</v>
      </c>
      <c r="B26" s="206"/>
      <c r="C26" s="151" t="s">
        <v>636</v>
      </c>
      <c r="D26" s="142">
        <v>1</v>
      </c>
      <c r="E26" s="177"/>
      <c r="F26" s="140" t="s">
        <v>628</v>
      </c>
      <c r="G26" s="142">
        <v>2</v>
      </c>
      <c r="H26" s="177"/>
      <c r="I26" s="140" t="s">
        <v>629</v>
      </c>
      <c r="J26" s="142">
        <v>3</v>
      </c>
      <c r="K26" s="177" t="s">
        <v>241</v>
      </c>
      <c r="L26" s="240">
        <f>SUM(M27:O27)</f>
        <v>0.30000000000000004</v>
      </c>
      <c r="M26" s="74"/>
      <c r="N26" s="74"/>
      <c r="O26" s="74"/>
      <c r="P26" s="74"/>
    </row>
    <row r="27" spans="1:16" s="7" customFormat="1" ht="15" customHeight="1">
      <c r="A27" s="207">
        <v>0.1</v>
      </c>
      <c r="B27" s="208"/>
      <c r="C27" s="152"/>
      <c r="D27" s="129"/>
      <c r="E27" s="178"/>
      <c r="F27" s="141"/>
      <c r="G27" s="129"/>
      <c r="H27" s="178"/>
      <c r="I27" s="141"/>
      <c r="J27" s="129"/>
      <c r="K27" s="178"/>
      <c r="L27" s="241"/>
      <c r="M27" s="83">
        <f>IF(E26&gt;0,A27*D26,0)</f>
        <v>0</v>
      </c>
      <c r="N27" s="83">
        <f>IF(H26&gt;0,A27*G26,0)</f>
        <v>0</v>
      </c>
      <c r="O27" s="83">
        <f>IF(K26&gt;0,J26*A27,0)</f>
        <v>0.30000000000000004</v>
      </c>
      <c r="P27" s="83"/>
    </row>
    <row r="28" spans="1:16" s="7" customFormat="1" ht="30" customHeight="1">
      <c r="A28" s="205" t="s">
        <v>97</v>
      </c>
      <c r="B28" s="206"/>
      <c r="C28" s="151" t="s">
        <v>630</v>
      </c>
      <c r="D28" s="142">
        <v>1</v>
      </c>
      <c r="E28" s="177"/>
      <c r="F28" s="140" t="s">
        <v>631</v>
      </c>
      <c r="G28" s="142">
        <v>2</v>
      </c>
      <c r="H28" s="177"/>
      <c r="I28" s="140" t="s">
        <v>632</v>
      </c>
      <c r="J28" s="142">
        <v>3</v>
      </c>
      <c r="K28" s="177" t="s">
        <v>241</v>
      </c>
      <c r="L28" s="240">
        <f>SUM(M29:O29)</f>
        <v>0.30000000000000004</v>
      </c>
      <c r="M28" s="83"/>
      <c r="N28" s="83"/>
      <c r="O28" s="83"/>
      <c r="P28" s="83"/>
    </row>
    <row r="29" spans="1:16" s="7" customFormat="1" ht="15" customHeight="1" thickBot="1">
      <c r="A29" s="220">
        <v>0.1</v>
      </c>
      <c r="B29" s="221"/>
      <c r="C29" s="155"/>
      <c r="D29" s="143"/>
      <c r="E29" s="188"/>
      <c r="F29" s="156"/>
      <c r="G29" s="143"/>
      <c r="H29" s="188"/>
      <c r="I29" s="156"/>
      <c r="J29" s="143"/>
      <c r="K29" s="188"/>
      <c r="L29" s="241"/>
      <c r="M29" s="83">
        <f>IF(E28&gt;0,A29*D28,0)</f>
        <v>0</v>
      </c>
      <c r="N29" s="83">
        <f>IF(H28&gt;0,A29*G28,0)</f>
        <v>0</v>
      </c>
      <c r="O29" s="83">
        <f>IF(K28&gt;0,J28*A29,0)</f>
        <v>0.30000000000000004</v>
      </c>
      <c r="P29" s="83"/>
    </row>
    <row r="30" spans="3:12" ht="52.5" customHeight="1" thickTop="1">
      <c r="C30" s="192" t="s">
        <v>269</v>
      </c>
      <c r="D30" s="184"/>
      <c r="E30" s="185"/>
      <c r="F30" s="18" t="s">
        <v>267</v>
      </c>
      <c r="G30" s="18"/>
      <c r="H30" s="18"/>
      <c r="I30" s="12" t="s">
        <v>268</v>
      </c>
      <c r="L30" s="240">
        <f>SUM(L10:L29)</f>
        <v>2.9399999999999995</v>
      </c>
    </row>
    <row r="31" spans="3:12" ht="15.75" customHeight="1">
      <c r="C31" s="65"/>
      <c r="D31" s="86"/>
      <c r="E31" s="87"/>
      <c r="F31" s="19" t="s">
        <v>217</v>
      </c>
      <c r="G31" s="20"/>
      <c r="H31" s="20"/>
      <c r="I31" s="14" t="s">
        <v>263</v>
      </c>
      <c r="L31" s="241"/>
    </row>
    <row r="32" spans="3:9" ht="15.75" customHeight="1">
      <c r="C32" s="68"/>
      <c r="D32" s="88"/>
      <c r="E32" s="89"/>
      <c r="F32" s="21" t="s">
        <v>218</v>
      </c>
      <c r="G32" s="22"/>
      <c r="H32" s="22"/>
      <c r="I32" s="15" t="s">
        <v>264</v>
      </c>
    </row>
    <row r="33" spans="3:14" ht="15.75" customHeight="1" thickBot="1">
      <c r="C33" s="103"/>
      <c r="D33" s="104"/>
      <c r="E33" s="105"/>
      <c r="F33" s="40" t="s">
        <v>219</v>
      </c>
      <c r="G33" s="41"/>
      <c r="H33" s="41"/>
      <c r="I33" s="42" t="s">
        <v>334</v>
      </c>
      <c r="M33" s="7"/>
      <c r="N33" s="7"/>
    </row>
    <row r="34" ht="24" customHeight="1">
      <c r="C34" s="43" t="s">
        <v>633</v>
      </c>
    </row>
    <row r="35" ht="24" customHeight="1"/>
    <row r="36" ht="24" customHeight="1"/>
    <row r="37" ht="24" customHeight="1"/>
  </sheetData>
  <mergeCells count="125">
    <mergeCell ref="L30:L31"/>
    <mergeCell ref="K28:K29"/>
    <mergeCell ref="K18:K19"/>
    <mergeCell ref="K14:K15"/>
    <mergeCell ref="K26:K27"/>
    <mergeCell ref="L20:L21"/>
    <mergeCell ref="L22:L23"/>
    <mergeCell ref="L24:L25"/>
    <mergeCell ref="L26:L27"/>
    <mergeCell ref="L28:L29"/>
    <mergeCell ref="H24:H25"/>
    <mergeCell ref="K24:K25"/>
    <mergeCell ref="I28:I29"/>
    <mergeCell ref="H28:H29"/>
    <mergeCell ref="J28:J29"/>
    <mergeCell ref="J26:J27"/>
    <mergeCell ref="H20:H21"/>
    <mergeCell ref="F20:F21"/>
    <mergeCell ref="C30:E30"/>
    <mergeCell ref="J24:J25"/>
    <mergeCell ref="D22:D23"/>
    <mergeCell ref="D24:D25"/>
    <mergeCell ref="E24:E25"/>
    <mergeCell ref="G24:G25"/>
    <mergeCell ref="J22:J23"/>
    <mergeCell ref="G22:G23"/>
    <mergeCell ref="A9:B9"/>
    <mergeCell ref="K22:K23"/>
    <mergeCell ref="I20:I21"/>
    <mergeCell ref="K20:K21"/>
    <mergeCell ref="I18:I19"/>
    <mergeCell ref="F22:F23"/>
    <mergeCell ref="J18:J19"/>
    <mergeCell ref="J20:J21"/>
    <mergeCell ref="H22:H23"/>
    <mergeCell ref="G20:G21"/>
    <mergeCell ref="M5:O5"/>
    <mergeCell ref="L14:L15"/>
    <mergeCell ref="L16:L17"/>
    <mergeCell ref="L18:L19"/>
    <mergeCell ref="L12:L13"/>
    <mergeCell ref="L10:L11"/>
    <mergeCell ref="B8:L8"/>
    <mergeCell ref="C9:E9"/>
    <mergeCell ref="F9:H9"/>
    <mergeCell ref="I9:K9"/>
    <mergeCell ref="C12:C13"/>
    <mergeCell ref="F12:F13"/>
    <mergeCell ref="I12:I13"/>
    <mergeCell ref="D12:D13"/>
    <mergeCell ref="E12:E13"/>
    <mergeCell ref="G12:G13"/>
    <mergeCell ref="H12:H13"/>
    <mergeCell ref="J12:J13"/>
    <mergeCell ref="K12:K13"/>
    <mergeCell ref="C14:C15"/>
    <mergeCell ref="F14:F15"/>
    <mergeCell ref="I14:I15"/>
    <mergeCell ref="J14:J15"/>
    <mergeCell ref="H14:H15"/>
    <mergeCell ref="G14:G15"/>
    <mergeCell ref="E14:E15"/>
    <mergeCell ref="D14:D15"/>
    <mergeCell ref="J16:J17"/>
    <mergeCell ref="K16:K17"/>
    <mergeCell ref="F18:F19"/>
    <mergeCell ref="H18:H19"/>
    <mergeCell ref="G18:G19"/>
    <mergeCell ref="I16:I17"/>
    <mergeCell ref="G16:G17"/>
    <mergeCell ref="H16:H17"/>
    <mergeCell ref="A23:B23"/>
    <mergeCell ref="C20:C21"/>
    <mergeCell ref="C16:C17"/>
    <mergeCell ref="F16:F17"/>
    <mergeCell ref="E18:E19"/>
    <mergeCell ref="D18:D19"/>
    <mergeCell ref="C18:C19"/>
    <mergeCell ref="D16:D17"/>
    <mergeCell ref="E16:E17"/>
    <mergeCell ref="E22:E23"/>
    <mergeCell ref="I22:I23"/>
    <mergeCell ref="C26:C27"/>
    <mergeCell ref="F26:F27"/>
    <mergeCell ref="I26:I27"/>
    <mergeCell ref="D26:D27"/>
    <mergeCell ref="E26:E27"/>
    <mergeCell ref="G26:G27"/>
    <mergeCell ref="H26:H27"/>
    <mergeCell ref="F24:F25"/>
    <mergeCell ref="I24:I25"/>
    <mergeCell ref="D28:D29"/>
    <mergeCell ref="E28:E29"/>
    <mergeCell ref="G28:G29"/>
    <mergeCell ref="C10:C11"/>
    <mergeCell ref="C28:C29"/>
    <mergeCell ref="F28:F29"/>
    <mergeCell ref="G10:G11"/>
    <mergeCell ref="F10:F11"/>
    <mergeCell ref="C24:C25"/>
    <mergeCell ref="C22:C23"/>
    <mergeCell ref="H10:H11"/>
    <mergeCell ref="I10:I11"/>
    <mergeCell ref="J10:J11"/>
    <mergeCell ref="K10:K11"/>
    <mergeCell ref="A28:B28"/>
    <mergeCell ref="A29:B29"/>
    <mergeCell ref="A16:B16"/>
    <mergeCell ref="A17:B17"/>
    <mergeCell ref="A18:B18"/>
    <mergeCell ref="A19:B19"/>
    <mergeCell ref="A24:B24"/>
    <mergeCell ref="A25:B25"/>
    <mergeCell ref="A20:B20"/>
    <mergeCell ref="A21:B21"/>
    <mergeCell ref="A26:B26"/>
    <mergeCell ref="A27:B27"/>
    <mergeCell ref="D10:D11"/>
    <mergeCell ref="E10:E11"/>
    <mergeCell ref="A14:B14"/>
    <mergeCell ref="A15:B15"/>
    <mergeCell ref="A10:A13"/>
    <mergeCell ref="D20:D21"/>
    <mergeCell ref="E20:E21"/>
    <mergeCell ref="A22:B22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8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K31"/>
  <sheetViews>
    <sheetView showGridLines="0" zoomScale="65" zoomScaleNormal="65" workbookViewId="0" topLeftCell="A1">
      <selection activeCell="K16" sqref="K16:K17"/>
    </sheetView>
  </sheetViews>
  <sheetFormatPr defaultColWidth="11.421875" defaultRowHeight="12.75"/>
  <cols>
    <col min="1" max="1" width="18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16.28125" style="0" customWidth="1"/>
  </cols>
  <sheetData>
    <row r="1" spans="1:11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ht="15.75">
      <c r="K3" s="17" t="s">
        <v>122</v>
      </c>
    </row>
    <row r="4" ht="15.75">
      <c r="K4" s="17"/>
    </row>
    <row r="5" spans="1:11" ht="15.75">
      <c r="A5" s="27" t="s">
        <v>275</v>
      </c>
      <c r="C5" s="4"/>
      <c r="D5" s="4"/>
      <c r="E5" s="4"/>
      <c r="F5" s="4"/>
      <c r="G5" s="4"/>
      <c r="H5" s="4"/>
      <c r="I5" s="150" t="s">
        <v>276</v>
      </c>
      <c r="J5" s="150"/>
      <c r="K5" s="150"/>
    </row>
    <row r="7" ht="3.75" customHeight="1" thickBot="1"/>
    <row r="8" spans="1:8" ht="23.25" customHeight="1" thickBot="1" thickTop="1">
      <c r="A8" s="174" t="s">
        <v>216</v>
      </c>
      <c r="B8" s="124"/>
      <c r="C8" s="124"/>
      <c r="D8" s="124"/>
      <c r="E8" s="124"/>
      <c r="F8" s="124"/>
      <c r="G8" s="124"/>
      <c r="H8" s="175"/>
    </row>
    <row r="9" spans="1:8" ht="36.75" customHeight="1" thickTop="1">
      <c r="A9" s="28" t="s">
        <v>262</v>
      </c>
      <c r="B9" s="126" t="s">
        <v>540</v>
      </c>
      <c r="C9" s="126"/>
      <c r="D9" s="127"/>
      <c r="E9" s="148" t="s">
        <v>541</v>
      </c>
      <c r="F9" s="126"/>
      <c r="G9" s="127"/>
      <c r="H9" s="16" t="s">
        <v>274</v>
      </c>
    </row>
    <row r="10" spans="1:11" ht="48" customHeight="1">
      <c r="A10" s="29" t="s">
        <v>279</v>
      </c>
      <c r="B10" s="164" t="s">
        <v>280</v>
      </c>
      <c r="C10" s="142">
        <v>1</v>
      </c>
      <c r="D10" s="137" t="s">
        <v>241</v>
      </c>
      <c r="E10" s="140" t="s">
        <v>281</v>
      </c>
      <c r="F10" s="142">
        <v>2</v>
      </c>
      <c r="G10" s="137"/>
      <c r="H10" s="134">
        <f>SUM(I11:J11)</f>
        <v>0.09</v>
      </c>
      <c r="I10" s="83"/>
      <c r="J10" s="83"/>
      <c r="K10" s="7"/>
    </row>
    <row r="11" spans="1:11" s="7" customFormat="1" ht="16.5" customHeight="1">
      <c r="A11" s="49">
        <v>0.09</v>
      </c>
      <c r="B11" s="165"/>
      <c r="C11" s="130"/>
      <c r="D11" s="139"/>
      <c r="E11" s="141"/>
      <c r="F11" s="129"/>
      <c r="G11" s="139"/>
      <c r="H11" s="135"/>
      <c r="I11" s="74">
        <f>IF(D10&gt;0,A11*C10,0)</f>
        <v>0.09</v>
      </c>
      <c r="J11" s="74">
        <f>IF(G10&gt;0,A11*F10,0)</f>
        <v>0</v>
      </c>
      <c r="K11"/>
    </row>
    <row r="12" spans="1:10" ht="46.5" customHeight="1">
      <c r="A12" s="29" t="s">
        <v>282</v>
      </c>
      <c r="B12" s="164" t="s">
        <v>283</v>
      </c>
      <c r="C12" s="142">
        <v>1</v>
      </c>
      <c r="D12" s="137" t="s">
        <v>241</v>
      </c>
      <c r="E12" s="140" t="s">
        <v>284</v>
      </c>
      <c r="F12" s="142">
        <v>2</v>
      </c>
      <c r="G12" s="137"/>
      <c r="H12" s="134">
        <f>SUM(I13:J13)</f>
        <v>0.09</v>
      </c>
      <c r="I12" s="74"/>
      <c r="J12" s="74"/>
    </row>
    <row r="13" spans="1:10" ht="17.25" customHeight="1">
      <c r="A13" s="51">
        <v>0.09</v>
      </c>
      <c r="B13" s="165"/>
      <c r="C13" s="130"/>
      <c r="D13" s="139"/>
      <c r="E13" s="141"/>
      <c r="F13" s="129"/>
      <c r="G13" s="139"/>
      <c r="H13" s="135"/>
      <c r="I13" s="74">
        <f>IF(D12&gt;0,A13*C12,0)</f>
        <v>0.09</v>
      </c>
      <c r="J13" s="74">
        <f>IF(G12&gt;0,A13*F12,0)</f>
        <v>0</v>
      </c>
    </row>
    <row r="14" spans="1:11" ht="31.5" customHeight="1">
      <c r="A14" s="29" t="s">
        <v>285</v>
      </c>
      <c r="B14" s="164" t="s">
        <v>287</v>
      </c>
      <c r="C14" s="142">
        <v>1</v>
      </c>
      <c r="D14" s="137" t="s">
        <v>241</v>
      </c>
      <c r="E14" s="140" t="s">
        <v>288</v>
      </c>
      <c r="F14" s="142">
        <v>2</v>
      </c>
      <c r="G14" s="137"/>
      <c r="H14" s="134">
        <f>SUM(I15:J15)</f>
        <v>0.13</v>
      </c>
      <c r="I14" s="83"/>
      <c r="J14" s="83"/>
      <c r="K14" s="7"/>
    </row>
    <row r="15" spans="1:11" s="7" customFormat="1" ht="17.25" customHeight="1">
      <c r="A15" s="51">
        <v>0.13</v>
      </c>
      <c r="B15" s="165"/>
      <c r="C15" s="130"/>
      <c r="D15" s="139"/>
      <c r="E15" s="141"/>
      <c r="F15" s="129"/>
      <c r="G15" s="139"/>
      <c r="H15" s="135"/>
      <c r="I15" s="74">
        <f>IF(D14&gt;0,A15*C14,0)</f>
        <v>0.13</v>
      </c>
      <c r="J15" s="74">
        <f>IF(G14&gt;0,A15*F14,0)</f>
        <v>0</v>
      </c>
      <c r="K15"/>
    </row>
    <row r="16" spans="1:11" ht="24.75" customHeight="1">
      <c r="A16" s="29" t="s">
        <v>289</v>
      </c>
      <c r="B16" s="164" t="s">
        <v>290</v>
      </c>
      <c r="C16" s="142">
        <v>1</v>
      </c>
      <c r="D16" s="137" t="s">
        <v>241</v>
      </c>
      <c r="E16" s="140" t="s">
        <v>291</v>
      </c>
      <c r="F16" s="142">
        <v>2</v>
      </c>
      <c r="G16" s="137"/>
      <c r="H16" s="134">
        <f>SUM(I17:J17)</f>
        <v>0.19</v>
      </c>
      <c r="I16" s="83"/>
      <c r="J16" s="83"/>
      <c r="K16" s="7"/>
    </row>
    <row r="17" spans="1:11" s="7" customFormat="1" ht="18" customHeight="1">
      <c r="A17" s="51">
        <v>0.19</v>
      </c>
      <c r="B17" s="165"/>
      <c r="C17" s="130"/>
      <c r="D17" s="139"/>
      <c r="E17" s="141"/>
      <c r="F17" s="129"/>
      <c r="G17" s="139"/>
      <c r="H17" s="135"/>
      <c r="I17" s="74">
        <f>IF(D16&gt;0,A17*C16,0)</f>
        <v>0.19</v>
      </c>
      <c r="J17" s="74">
        <f>IF(G16&gt;0,A17*F16,0)</f>
        <v>0</v>
      </c>
      <c r="K17"/>
    </row>
    <row r="18" spans="1:11" ht="48.75" customHeight="1">
      <c r="A18" s="29" t="s">
        <v>292</v>
      </c>
      <c r="B18" s="164" t="s">
        <v>99</v>
      </c>
      <c r="C18" s="142">
        <v>1</v>
      </c>
      <c r="D18" s="137" t="s">
        <v>241</v>
      </c>
      <c r="E18" s="140" t="s">
        <v>293</v>
      </c>
      <c r="F18" s="142">
        <v>2</v>
      </c>
      <c r="G18" s="137"/>
      <c r="H18" s="134">
        <f>SUM(I19:J19)</f>
        <v>0.04</v>
      </c>
      <c r="I18" s="83"/>
      <c r="J18" s="83"/>
      <c r="K18" s="7"/>
    </row>
    <row r="19" spans="1:10" s="7" customFormat="1" ht="21" customHeight="1">
      <c r="A19" s="51">
        <v>0.04</v>
      </c>
      <c r="B19" s="165"/>
      <c r="C19" s="130"/>
      <c r="D19" s="139"/>
      <c r="E19" s="141"/>
      <c r="F19" s="130"/>
      <c r="G19" s="139"/>
      <c r="H19" s="135"/>
      <c r="I19" s="74">
        <f>IF(D18&gt;0,A19*C18,0)</f>
        <v>0.04</v>
      </c>
      <c r="J19" s="74">
        <f>IF(G18&gt;0,A19*F18,0)</f>
        <v>0</v>
      </c>
    </row>
    <row r="20" spans="1:10" s="7" customFormat="1" ht="26.25" customHeight="1">
      <c r="A20" s="29" t="s">
        <v>294</v>
      </c>
      <c r="B20" s="164" t="s">
        <v>295</v>
      </c>
      <c r="C20" s="142">
        <v>1</v>
      </c>
      <c r="D20" s="137" t="s">
        <v>241</v>
      </c>
      <c r="E20" s="140" t="s">
        <v>296</v>
      </c>
      <c r="F20" s="142">
        <v>2</v>
      </c>
      <c r="G20" s="137"/>
      <c r="H20" s="134">
        <f>SUM(I21:J21)</f>
        <v>0.13</v>
      </c>
      <c r="I20" s="83"/>
      <c r="J20" s="83"/>
    </row>
    <row r="21" spans="1:10" s="7" customFormat="1" ht="21" customHeight="1">
      <c r="A21" s="51">
        <v>0.13</v>
      </c>
      <c r="B21" s="165"/>
      <c r="C21" s="130"/>
      <c r="D21" s="139"/>
      <c r="E21" s="141"/>
      <c r="F21" s="130"/>
      <c r="G21" s="139"/>
      <c r="H21" s="135"/>
      <c r="I21" s="74">
        <f>IF(D20&gt;0,A21*C20,0)</f>
        <v>0.13</v>
      </c>
      <c r="J21" s="74">
        <f>IF(G20&gt;0,A21*F20,0)</f>
        <v>0</v>
      </c>
    </row>
    <row r="22" spans="1:10" s="7" customFormat="1" ht="30" customHeight="1">
      <c r="A22" s="30" t="s">
        <v>297</v>
      </c>
      <c r="B22" s="164" t="s">
        <v>298</v>
      </c>
      <c r="C22" s="142">
        <v>1</v>
      </c>
      <c r="D22" s="137" t="s">
        <v>241</v>
      </c>
      <c r="E22" s="140" t="s">
        <v>299</v>
      </c>
      <c r="F22" s="142">
        <v>2</v>
      </c>
      <c r="G22" s="137"/>
      <c r="H22" s="134">
        <f>SUM(I23:J23)</f>
        <v>0.07</v>
      </c>
      <c r="I22" s="83"/>
      <c r="J22" s="83"/>
    </row>
    <row r="23" spans="1:11" s="7" customFormat="1" ht="21" customHeight="1">
      <c r="A23" s="51">
        <v>0.07</v>
      </c>
      <c r="B23" s="165"/>
      <c r="C23" s="130"/>
      <c r="D23" s="139"/>
      <c r="E23" s="141"/>
      <c r="F23" s="130"/>
      <c r="G23" s="139"/>
      <c r="H23" s="135"/>
      <c r="I23" s="74">
        <f>IF(D22&gt;0,A23*C22,0)</f>
        <v>0.07</v>
      </c>
      <c r="J23" s="74">
        <f>IF(G22&gt;0,A23*F22,0)</f>
        <v>0</v>
      </c>
      <c r="K23"/>
    </row>
    <row r="24" spans="1:11" ht="32.25" customHeight="1">
      <c r="A24" s="30" t="s">
        <v>300</v>
      </c>
      <c r="B24" s="164" t="s">
        <v>301</v>
      </c>
      <c r="C24" s="142">
        <v>1</v>
      </c>
      <c r="D24" s="137" t="s">
        <v>241</v>
      </c>
      <c r="E24" s="140" t="s">
        <v>302</v>
      </c>
      <c r="F24" s="142">
        <v>2</v>
      </c>
      <c r="G24" s="137"/>
      <c r="H24" s="134">
        <f>SUM(I25:J25)</f>
        <v>0.17</v>
      </c>
      <c r="I24" s="83"/>
      <c r="J24" s="83"/>
      <c r="K24" s="7"/>
    </row>
    <row r="25" spans="1:10" s="7" customFormat="1" ht="21" customHeight="1">
      <c r="A25" s="51">
        <v>0.17</v>
      </c>
      <c r="B25" s="165"/>
      <c r="C25" s="129"/>
      <c r="D25" s="139"/>
      <c r="E25" s="141"/>
      <c r="F25" s="129"/>
      <c r="G25" s="139"/>
      <c r="H25" s="135"/>
      <c r="I25" s="74">
        <f>IF(D24&gt;0,A25*C24,0)</f>
        <v>0.17</v>
      </c>
      <c r="J25" s="74">
        <f>IF(G24&gt;0,A25*F24,0)</f>
        <v>0</v>
      </c>
    </row>
    <row r="26" spans="1:10" s="7" customFormat="1" ht="34.5" customHeight="1">
      <c r="A26" s="29" t="s">
        <v>503</v>
      </c>
      <c r="B26" s="164" t="s">
        <v>303</v>
      </c>
      <c r="C26" s="142">
        <v>1</v>
      </c>
      <c r="D26" s="137" t="s">
        <v>241</v>
      </c>
      <c r="E26" s="140" t="s">
        <v>304</v>
      </c>
      <c r="F26" s="142">
        <v>2</v>
      </c>
      <c r="G26" s="137"/>
      <c r="H26" s="134">
        <f>SUM(I27:J27)</f>
        <v>0.09</v>
      </c>
      <c r="I26" s="83"/>
      <c r="J26" s="83"/>
    </row>
    <row r="27" spans="1:11" s="7" customFormat="1" ht="18" customHeight="1" thickBot="1">
      <c r="A27" s="53">
        <v>0.09</v>
      </c>
      <c r="B27" s="173"/>
      <c r="C27" s="129"/>
      <c r="D27" s="139"/>
      <c r="E27" s="154"/>
      <c r="F27" s="129"/>
      <c r="G27" s="139"/>
      <c r="H27" s="136"/>
      <c r="I27" s="74">
        <f>IF(D26&gt;0,A27*C26,0)</f>
        <v>0.09</v>
      </c>
      <c r="J27" s="74">
        <f>IF(G26&gt;0,A27*F26,0)</f>
        <v>0</v>
      </c>
      <c r="K27" s="31"/>
    </row>
    <row r="28" spans="1:11" ht="52.5" customHeight="1" thickBot="1">
      <c r="A28" s="64" t="s">
        <v>542</v>
      </c>
      <c r="B28" s="160" t="s">
        <v>267</v>
      </c>
      <c r="C28" s="161"/>
      <c r="D28" s="162"/>
      <c r="E28" s="167" t="s">
        <v>268</v>
      </c>
      <c r="F28" s="168"/>
      <c r="G28" s="169"/>
      <c r="H28" s="82">
        <f>SUM(H10:H27)</f>
        <v>1</v>
      </c>
      <c r="K28" s="7"/>
    </row>
    <row r="29" spans="1:7" ht="15.75" customHeight="1" thickTop="1">
      <c r="A29" s="65"/>
      <c r="B29" s="170" t="s">
        <v>543</v>
      </c>
      <c r="C29" s="171"/>
      <c r="D29" s="172"/>
      <c r="E29" s="128" t="s">
        <v>544</v>
      </c>
      <c r="F29" s="128"/>
      <c r="G29" s="166"/>
    </row>
    <row r="30" spans="1:10" ht="15.75" customHeight="1" thickBot="1">
      <c r="A30" s="81"/>
      <c r="B30" s="163" t="s">
        <v>218</v>
      </c>
      <c r="C30" s="158"/>
      <c r="D30" s="158"/>
      <c r="E30" s="157" t="s">
        <v>573</v>
      </c>
      <c r="F30" s="158"/>
      <c r="G30" s="159"/>
      <c r="I30" s="7"/>
      <c r="J30" s="7"/>
    </row>
    <row r="31" ht="15.75" customHeight="1">
      <c r="B31" s="32"/>
    </row>
    <row r="32" ht="24" customHeight="1"/>
    <row r="33" ht="24" customHeight="1"/>
    <row r="34" ht="24" customHeight="1"/>
    <row r="35" ht="24" customHeight="1"/>
  </sheetData>
  <mergeCells count="73">
    <mergeCell ref="H24:H25"/>
    <mergeCell ref="H26:H27"/>
    <mergeCell ref="G18:G19"/>
    <mergeCell ref="H22:H23"/>
    <mergeCell ref="G20:G21"/>
    <mergeCell ref="H20:H21"/>
    <mergeCell ref="F18:F19"/>
    <mergeCell ref="I5:K5"/>
    <mergeCell ref="H12:H13"/>
    <mergeCell ref="H14:H15"/>
    <mergeCell ref="H16:H17"/>
    <mergeCell ref="A8:H8"/>
    <mergeCell ref="B9:D9"/>
    <mergeCell ref="E9:G9"/>
    <mergeCell ref="H18:H19"/>
    <mergeCell ref="H10:H11"/>
    <mergeCell ref="B10:B11"/>
    <mergeCell ref="E10:E11"/>
    <mergeCell ref="C10:C11"/>
    <mergeCell ref="D10:D11"/>
    <mergeCell ref="F10:F11"/>
    <mergeCell ref="G10:G11"/>
    <mergeCell ref="G12:G13"/>
    <mergeCell ref="F12:F13"/>
    <mergeCell ref="B12:B13"/>
    <mergeCell ref="E12:E13"/>
    <mergeCell ref="F14:F15"/>
    <mergeCell ref="G14:G15"/>
    <mergeCell ref="B14:B15"/>
    <mergeCell ref="E14:E15"/>
    <mergeCell ref="D12:D13"/>
    <mergeCell ref="C12:C13"/>
    <mergeCell ref="C14:C15"/>
    <mergeCell ref="D14:D15"/>
    <mergeCell ref="B16:B17"/>
    <mergeCell ref="E16:E17"/>
    <mergeCell ref="G16:G17"/>
    <mergeCell ref="F16:F17"/>
    <mergeCell ref="D16:D17"/>
    <mergeCell ref="C16:C17"/>
    <mergeCell ref="B18:B19"/>
    <mergeCell ref="E18:E19"/>
    <mergeCell ref="B20:B21"/>
    <mergeCell ref="E20:E21"/>
    <mergeCell ref="C18:C19"/>
    <mergeCell ref="D18:D19"/>
    <mergeCell ref="C20:C21"/>
    <mergeCell ref="D20:D21"/>
    <mergeCell ref="C26:C27"/>
    <mergeCell ref="D26:D27"/>
    <mergeCell ref="F24:F25"/>
    <mergeCell ref="E29:G29"/>
    <mergeCell ref="F26:F27"/>
    <mergeCell ref="G26:G27"/>
    <mergeCell ref="E28:G28"/>
    <mergeCell ref="B29:D29"/>
    <mergeCell ref="B26:B27"/>
    <mergeCell ref="E26:E27"/>
    <mergeCell ref="D22:D23"/>
    <mergeCell ref="C22:C23"/>
    <mergeCell ref="E22:E23"/>
    <mergeCell ref="C24:C25"/>
    <mergeCell ref="D24:D25"/>
    <mergeCell ref="E30:G30"/>
    <mergeCell ref="B28:D28"/>
    <mergeCell ref="F20:F21"/>
    <mergeCell ref="G24:G25"/>
    <mergeCell ref="E24:E25"/>
    <mergeCell ref="B30:D30"/>
    <mergeCell ref="B24:B25"/>
    <mergeCell ref="B22:B23"/>
    <mergeCell ref="G22:G23"/>
    <mergeCell ref="F22:F23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2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  &amp;P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37">
    <pageSetUpPr fitToPage="1"/>
  </sheetPr>
  <dimension ref="A1:O34"/>
  <sheetViews>
    <sheetView showGridLines="0" zoomScale="75" zoomScaleNormal="75" workbookViewId="0" topLeftCell="A1">
      <selection activeCell="F14" sqref="F14:F15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18.57421875" style="0" customWidth="1"/>
    <col min="13" max="14" width="4.7109375" style="0" customWidth="1"/>
    <col min="15" max="15" width="16.2812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27"/>
      <c r="O3" s="17" t="s">
        <v>122</v>
      </c>
    </row>
    <row r="4" spans="1:15" ht="15.75">
      <c r="A4" s="27" t="s">
        <v>417</v>
      </c>
      <c r="O4" s="17"/>
    </row>
    <row r="5" spans="1:15" ht="15.75">
      <c r="A5" s="48" t="s">
        <v>582</v>
      </c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583</v>
      </c>
      <c r="N5" s="150"/>
      <c r="O5" s="150"/>
    </row>
    <row r="7" ht="3.75" customHeight="1" thickBot="1"/>
    <row r="8" spans="1:15" ht="23.25" customHeight="1" thickBot="1" thickTop="1">
      <c r="A8" s="34"/>
      <c r="B8" s="124" t="s">
        <v>216</v>
      </c>
      <c r="C8" s="124"/>
      <c r="D8" s="124"/>
      <c r="E8" s="124"/>
      <c r="F8" s="124"/>
      <c r="G8" s="124"/>
      <c r="H8" s="124"/>
      <c r="I8" s="124"/>
      <c r="J8" s="124"/>
      <c r="K8" s="124"/>
      <c r="L8" s="175"/>
      <c r="M8" s="74"/>
      <c r="N8" s="74"/>
      <c r="O8" s="74"/>
    </row>
    <row r="9" spans="1:15" ht="36.75" customHeight="1" thickTop="1">
      <c r="A9" s="234" t="s">
        <v>262</v>
      </c>
      <c r="B9" s="235"/>
      <c r="C9" s="231" t="s">
        <v>217</v>
      </c>
      <c r="D9" s="149"/>
      <c r="E9" s="232"/>
      <c r="F9" s="233" t="s">
        <v>218</v>
      </c>
      <c r="G9" s="149"/>
      <c r="H9" s="232"/>
      <c r="I9" s="233" t="s">
        <v>219</v>
      </c>
      <c r="J9" s="149"/>
      <c r="K9" s="232"/>
      <c r="L9" s="16" t="s">
        <v>274</v>
      </c>
      <c r="M9" s="74"/>
      <c r="N9" s="74"/>
      <c r="O9" s="74"/>
    </row>
    <row r="10" spans="1:15" ht="36.75" customHeight="1">
      <c r="A10" s="209" t="s">
        <v>221</v>
      </c>
      <c r="B10" s="114"/>
      <c r="C10" s="261"/>
      <c r="D10" s="265"/>
      <c r="E10" s="263"/>
      <c r="F10" s="267"/>
      <c r="G10" s="265"/>
      <c r="H10" s="263"/>
      <c r="I10" s="267"/>
      <c r="J10" s="265"/>
      <c r="K10" s="263"/>
      <c r="L10" s="259"/>
      <c r="M10" s="74"/>
      <c r="N10" s="74"/>
      <c r="O10" s="74"/>
    </row>
    <row r="11" spans="1:15" ht="19.5" customHeight="1">
      <c r="A11" s="209"/>
      <c r="B11" s="115"/>
      <c r="C11" s="262"/>
      <c r="D11" s="266"/>
      <c r="E11" s="264"/>
      <c r="F11" s="268"/>
      <c r="G11" s="266"/>
      <c r="H11" s="264"/>
      <c r="I11" s="268"/>
      <c r="J11" s="266"/>
      <c r="K11" s="264"/>
      <c r="L11" s="260"/>
      <c r="M11" s="83">
        <f>IF(E10&gt;0,B11*D10,0)</f>
        <v>0</v>
      </c>
      <c r="N11" s="83">
        <f>IF(H10&gt;0,B11*G10,0)</f>
        <v>0</v>
      </c>
      <c r="O11" s="83">
        <f>IF(K10&gt;0,J10*B11,0)</f>
        <v>0</v>
      </c>
    </row>
    <row r="12" spans="1:15" ht="33.75" customHeight="1">
      <c r="A12" s="209"/>
      <c r="B12" s="39" t="s">
        <v>221</v>
      </c>
      <c r="C12" s="151" t="s">
        <v>587</v>
      </c>
      <c r="D12" s="142">
        <v>1</v>
      </c>
      <c r="E12" s="177"/>
      <c r="F12" s="140" t="s">
        <v>588</v>
      </c>
      <c r="G12" s="142">
        <v>2</v>
      </c>
      <c r="H12" s="177" t="s">
        <v>241</v>
      </c>
      <c r="I12" s="140" t="s">
        <v>589</v>
      </c>
      <c r="J12" s="142">
        <v>3</v>
      </c>
      <c r="K12" s="177"/>
      <c r="L12" s="240">
        <f>SUM(M13:O13)</f>
        <v>0.12</v>
      </c>
      <c r="M12" s="74"/>
      <c r="N12" s="74"/>
      <c r="O12" s="74"/>
    </row>
    <row r="13" spans="1:15" s="7" customFormat="1" ht="26.25" customHeight="1">
      <c r="A13" s="209"/>
      <c r="B13" s="54">
        <v>0.06</v>
      </c>
      <c r="C13" s="152"/>
      <c r="D13" s="130"/>
      <c r="E13" s="178"/>
      <c r="F13" s="141"/>
      <c r="G13" s="130"/>
      <c r="H13" s="178"/>
      <c r="I13" s="141"/>
      <c r="J13" s="130"/>
      <c r="K13" s="178"/>
      <c r="L13" s="241"/>
      <c r="M13" s="83">
        <f>IF(E12&gt;0,B13*D12,0)</f>
        <v>0</v>
      </c>
      <c r="N13" s="83">
        <f>IF(H12&gt;0,B13*G12,0)</f>
        <v>0.12</v>
      </c>
      <c r="O13" s="83">
        <f>IF(K12&gt;0,J12*B13,0)</f>
        <v>0</v>
      </c>
    </row>
    <row r="14" spans="1:15" ht="23.25" customHeight="1">
      <c r="A14" s="205" t="s">
        <v>224</v>
      </c>
      <c r="B14" s="206"/>
      <c r="C14" s="151" t="s">
        <v>551</v>
      </c>
      <c r="D14" s="142">
        <v>1</v>
      </c>
      <c r="E14" s="177"/>
      <c r="F14" s="140" t="s">
        <v>590</v>
      </c>
      <c r="G14" s="142">
        <v>2</v>
      </c>
      <c r="H14" s="177" t="s">
        <v>241</v>
      </c>
      <c r="I14" s="140" t="s">
        <v>591</v>
      </c>
      <c r="J14" s="142">
        <v>3</v>
      </c>
      <c r="K14" s="177"/>
      <c r="L14" s="240">
        <f>SUM(M15:O15)</f>
        <v>0.28</v>
      </c>
      <c r="M14" s="74"/>
      <c r="N14" s="74"/>
      <c r="O14" s="74"/>
    </row>
    <row r="15" spans="1:15" ht="22.5" customHeight="1">
      <c r="A15" s="207">
        <v>0.14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241"/>
      <c r="M15" s="83">
        <f>IF(E14&gt;0,A15*D14,0)</f>
        <v>0</v>
      </c>
      <c r="N15" s="83">
        <f>IF(H14&gt;0,A15*G14,0)</f>
        <v>0.28</v>
      </c>
      <c r="O15" s="83">
        <f>IF(K14&gt;0,J14*A15,0)</f>
        <v>0</v>
      </c>
    </row>
    <row r="16" spans="1:15" ht="27.75" customHeight="1">
      <c r="A16" s="205" t="s">
        <v>227</v>
      </c>
      <c r="B16" s="206"/>
      <c r="C16" s="151" t="s">
        <v>553</v>
      </c>
      <c r="D16" s="142">
        <v>1</v>
      </c>
      <c r="E16" s="177"/>
      <c r="F16" s="140" t="s">
        <v>346</v>
      </c>
      <c r="G16" s="142">
        <v>2</v>
      </c>
      <c r="H16" s="177" t="s">
        <v>241</v>
      </c>
      <c r="I16" s="140" t="s">
        <v>592</v>
      </c>
      <c r="J16" s="142">
        <v>3</v>
      </c>
      <c r="K16" s="177"/>
      <c r="L16" s="240">
        <f>SUM(M17:O17)</f>
        <v>0.66</v>
      </c>
      <c r="M16" s="74"/>
      <c r="N16" s="74"/>
      <c r="O16" s="74"/>
    </row>
    <row r="17" spans="1:15" s="7" customFormat="1" ht="17.25" customHeight="1">
      <c r="A17" s="207">
        <v>0.33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241"/>
      <c r="M17" s="83">
        <f>IF(E16&gt;0,A17*D16,0)</f>
        <v>0</v>
      </c>
      <c r="N17" s="83">
        <f>IF(H16&gt;0,A17*G16,0)</f>
        <v>0.66</v>
      </c>
      <c r="O17" s="83">
        <f>IF(K16&gt;0,J16*A17,0)</f>
        <v>0</v>
      </c>
    </row>
    <row r="18" spans="1:15" ht="24.75" customHeight="1">
      <c r="A18" s="205" t="s">
        <v>228</v>
      </c>
      <c r="B18" s="206"/>
      <c r="C18" s="151" t="s">
        <v>593</v>
      </c>
      <c r="D18" s="142">
        <v>1</v>
      </c>
      <c r="E18" s="177"/>
      <c r="F18" s="140" t="s">
        <v>349</v>
      </c>
      <c r="G18" s="142">
        <v>2</v>
      </c>
      <c r="H18" s="177" t="s">
        <v>241</v>
      </c>
      <c r="I18" s="140" t="s">
        <v>381</v>
      </c>
      <c r="J18" s="142">
        <v>3</v>
      </c>
      <c r="K18" s="177"/>
      <c r="L18" s="240">
        <f>SUM(M19:O19)</f>
        <v>0.16</v>
      </c>
      <c r="M18" s="74"/>
      <c r="N18" s="74"/>
      <c r="O18" s="74"/>
    </row>
    <row r="19" spans="1:15" s="7" customFormat="1" ht="18" customHeight="1">
      <c r="A19" s="207">
        <v>0.08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241"/>
      <c r="M19" s="83">
        <f>IF(E18&gt;0,A19*D18,0)</f>
        <v>0</v>
      </c>
      <c r="N19" s="83">
        <f>IF(H18&gt;0,A19*G18,0)</f>
        <v>0.16</v>
      </c>
      <c r="O19" s="83">
        <f>IF(K18&gt;0,J18*A19,0)</f>
        <v>0</v>
      </c>
    </row>
    <row r="20" spans="1:15" ht="36.75" customHeight="1">
      <c r="A20" s="205" t="s">
        <v>261</v>
      </c>
      <c r="B20" s="206"/>
      <c r="C20" s="151" t="s">
        <v>352</v>
      </c>
      <c r="D20" s="142">
        <v>1</v>
      </c>
      <c r="E20" s="177"/>
      <c r="F20" s="140" t="s">
        <v>353</v>
      </c>
      <c r="G20" s="142">
        <v>2</v>
      </c>
      <c r="H20" s="177" t="s">
        <v>241</v>
      </c>
      <c r="I20" s="140" t="s">
        <v>371</v>
      </c>
      <c r="J20" s="142">
        <v>3</v>
      </c>
      <c r="K20" s="177"/>
      <c r="L20" s="240">
        <f>SUM(M21:O21)</f>
        <v>0.02</v>
      </c>
      <c r="M20" s="74"/>
      <c r="N20" s="74"/>
      <c r="O20" s="74"/>
    </row>
    <row r="21" spans="1:15" s="7" customFormat="1" ht="21" customHeight="1">
      <c r="A21" s="207">
        <v>0.01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241"/>
      <c r="M21" s="83">
        <f>IF(E20&gt;0,A21*D20,0)</f>
        <v>0</v>
      </c>
      <c r="N21" s="83">
        <f>IF(H20&gt;0,A21*G20,0)</f>
        <v>0.02</v>
      </c>
      <c r="O21" s="83">
        <f>IF(K20&gt;0,J20*A21,0)</f>
        <v>0</v>
      </c>
    </row>
    <row r="22" spans="1:15" ht="22.5" customHeight="1">
      <c r="A22" s="205" t="s">
        <v>234</v>
      </c>
      <c r="B22" s="206"/>
      <c r="C22" s="151" t="s">
        <v>594</v>
      </c>
      <c r="D22" s="142">
        <v>1</v>
      </c>
      <c r="E22" s="177"/>
      <c r="F22" s="140" t="s">
        <v>595</v>
      </c>
      <c r="G22" s="142">
        <v>2</v>
      </c>
      <c r="H22" s="177" t="s">
        <v>241</v>
      </c>
      <c r="I22" s="140" t="s">
        <v>596</v>
      </c>
      <c r="J22" s="142">
        <v>3</v>
      </c>
      <c r="K22" s="177"/>
      <c r="L22" s="240">
        <f>SUM(M23:O23)</f>
        <v>0.12</v>
      </c>
      <c r="M22" s="74"/>
      <c r="N22" s="74"/>
      <c r="O22" s="74"/>
    </row>
    <row r="23" spans="1:15" ht="14.25" customHeight="1">
      <c r="A23" s="214">
        <v>0.06</v>
      </c>
      <c r="B23" s="215"/>
      <c r="C23" s="153"/>
      <c r="D23" s="129"/>
      <c r="E23" s="178"/>
      <c r="F23" s="154"/>
      <c r="G23" s="129"/>
      <c r="H23" s="178"/>
      <c r="I23" s="154"/>
      <c r="J23" s="129"/>
      <c r="K23" s="178"/>
      <c r="L23" s="241"/>
      <c r="M23" s="83">
        <f>IF(E22&gt;0,A23*D22,0)</f>
        <v>0</v>
      </c>
      <c r="N23" s="83">
        <f>IF(H22&gt;0,A23*G22,0)</f>
        <v>0.12</v>
      </c>
      <c r="O23" s="83">
        <f>IF(K22&gt;0,J22*A23,0)</f>
        <v>0</v>
      </c>
    </row>
    <row r="24" spans="1:15" ht="43.5" customHeight="1">
      <c r="A24" s="205" t="s">
        <v>96</v>
      </c>
      <c r="B24" s="206"/>
      <c r="C24" s="151" t="s">
        <v>597</v>
      </c>
      <c r="D24" s="142">
        <v>1</v>
      </c>
      <c r="E24" s="177"/>
      <c r="F24" s="140" t="s">
        <v>634</v>
      </c>
      <c r="G24" s="142">
        <v>2</v>
      </c>
      <c r="H24" s="177" t="s">
        <v>241</v>
      </c>
      <c r="I24" s="140" t="s">
        <v>598</v>
      </c>
      <c r="J24" s="142">
        <v>3</v>
      </c>
      <c r="K24" s="177"/>
      <c r="L24" s="240">
        <f>SUM(M25:O25)</f>
        <v>0.24</v>
      </c>
      <c r="M24" s="74"/>
      <c r="N24" s="74"/>
      <c r="O24" s="74"/>
    </row>
    <row r="25" spans="1:15" s="7" customFormat="1" ht="14.25" customHeight="1">
      <c r="A25" s="207">
        <v>0.12</v>
      </c>
      <c r="B25" s="208"/>
      <c r="C25" s="152"/>
      <c r="D25" s="129"/>
      <c r="E25" s="178"/>
      <c r="F25" s="141"/>
      <c r="G25" s="129"/>
      <c r="H25" s="178"/>
      <c r="I25" s="141"/>
      <c r="J25" s="129"/>
      <c r="K25" s="178"/>
      <c r="L25" s="241"/>
      <c r="M25" s="83">
        <f>IF(E24&gt;0,A25*D24,0)</f>
        <v>0</v>
      </c>
      <c r="N25" s="83">
        <f>IF(H24&gt;0,A25*G24,0)</f>
        <v>0.24</v>
      </c>
      <c r="O25" s="83">
        <f>IF(K24&gt;0,J24*A25,0)</f>
        <v>0</v>
      </c>
    </row>
    <row r="26" spans="1:15" ht="33" customHeight="1">
      <c r="A26" s="205" t="s">
        <v>635</v>
      </c>
      <c r="B26" s="206"/>
      <c r="C26" s="151" t="s">
        <v>636</v>
      </c>
      <c r="D26" s="142">
        <v>1</v>
      </c>
      <c r="E26" s="177"/>
      <c r="F26" s="140" t="s">
        <v>628</v>
      </c>
      <c r="G26" s="142">
        <v>2</v>
      </c>
      <c r="H26" s="177" t="s">
        <v>241</v>
      </c>
      <c r="I26" s="140" t="s">
        <v>629</v>
      </c>
      <c r="J26" s="142">
        <v>3</v>
      </c>
      <c r="K26" s="177"/>
      <c r="L26" s="240">
        <f>SUM(M27:O27)</f>
        <v>0.2</v>
      </c>
      <c r="M26" s="74"/>
      <c r="N26" s="74"/>
      <c r="O26" s="74"/>
    </row>
    <row r="27" spans="1:15" s="7" customFormat="1" ht="15" customHeight="1">
      <c r="A27" s="207">
        <v>0.1</v>
      </c>
      <c r="B27" s="208"/>
      <c r="C27" s="152"/>
      <c r="D27" s="129"/>
      <c r="E27" s="178"/>
      <c r="F27" s="141"/>
      <c r="G27" s="129"/>
      <c r="H27" s="178"/>
      <c r="I27" s="141"/>
      <c r="J27" s="129"/>
      <c r="K27" s="178"/>
      <c r="L27" s="241"/>
      <c r="M27" s="83">
        <f>IF(E26&gt;0,A27*D26,0)</f>
        <v>0</v>
      </c>
      <c r="N27" s="83">
        <f>IF(H26&gt;0,A27*G26,0)</f>
        <v>0.2</v>
      </c>
      <c r="O27" s="83">
        <f>IF(K26&gt;0,J26*A27,0)</f>
        <v>0</v>
      </c>
    </row>
    <row r="28" spans="1:15" s="7" customFormat="1" ht="30" customHeight="1">
      <c r="A28" s="205" t="s">
        <v>97</v>
      </c>
      <c r="B28" s="206"/>
      <c r="C28" s="151" t="s">
        <v>630</v>
      </c>
      <c r="D28" s="142">
        <v>1</v>
      </c>
      <c r="E28" s="177"/>
      <c r="F28" s="140" t="s">
        <v>631</v>
      </c>
      <c r="G28" s="142">
        <v>2</v>
      </c>
      <c r="H28" s="177" t="s">
        <v>241</v>
      </c>
      <c r="I28" s="140" t="s">
        <v>632</v>
      </c>
      <c r="J28" s="142">
        <v>3</v>
      </c>
      <c r="K28" s="177"/>
      <c r="L28" s="240">
        <f>SUM(M29:O29)</f>
        <v>0.2</v>
      </c>
      <c r="M28" s="83"/>
      <c r="N28" s="83"/>
      <c r="O28" s="83"/>
    </row>
    <row r="29" spans="1:15" s="7" customFormat="1" ht="15" customHeight="1" thickBot="1">
      <c r="A29" s="220">
        <v>0.1</v>
      </c>
      <c r="B29" s="221"/>
      <c r="C29" s="155"/>
      <c r="D29" s="143"/>
      <c r="E29" s="188"/>
      <c r="F29" s="156"/>
      <c r="G29" s="143"/>
      <c r="H29" s="188"/>
      <c r="I29" s="156"/>
      <c r="J29" s="143"/>
      <c r="K29" s="188"/>
      <c r="L29" s="241"/>
      <c r="M29" s="83">
        <f>IF(E28&gt;0,A29*D28,0)</f>
        <v>0</v>
      </c>
      <c r="N29" s="83">
        <f>IF(H28&gt;0,A29*G28,0)</f>
        <v>0.2</v>
      </c>
      <c r="O29" s="83">
        <f>IF(K28&gt;0,J28*A29,0)</f>
        <v>0</v>
      </c>
    </row>
    <row r="30" spans="3:15" ht="52.5" customHeight="1" thickTop="1">
      <c r="C30" s="192" t="s">
        <v>269</v>
      </c>
      <c r="D30" s="184"/>
      <c r="E30" s="185"/>
      <c r="F30" s="18" t="s">
        <v>267</v>
      </c>
      <c r="G30" s="18"/>
      <c r="H30" s="18"/>
      <c r="I30" s="12" t="s">
        <v>268</v>
      </c>
      <c r="L30" s="240">
        <f>SUM(L10:L29)</f>
        <v>1.9999999999999998</v>
      </c>
      <c r="M30" s="74"/>
      <c r="N30" s="74"/>
      <c r="O30" s="74"/>
    </row>
    <row r="31" spans="3:12" ht="15.75" customHeight="1">
      <c r="C31" s="65"/>
      <c r="D31" s="86"/>
      <c r="E31" s="87"/>
      <c r="F31" s="19" t="s">
        <v>217</v>
      </c>
      <c r="G31" s="20"/>
      <c r="H31" s="20"/>
      <c r="I31" s="14" t="s">
        <v>263</v>
      </c>
      <c r="L31" s="241"/>
    </row>
    <row r="32" spans="3:9" ht="15.75" customHeight="1">
      <c r="C32" s="68"/>
      <c r="D32" s="88"/>
      <c r="E32" s="89"/>
      <c r="F32" s="21" t="s">
        <v>218</v>
      </c>
      <c r="G32" s="22"/>
      <c r="H32" s="22"/>
      <c r="I32" s="15" t="s">
        <v>264</v>
      </c>
    </row>
    <row r="33" spans="3:14" ht="15.75" customHeight="1" thickBot="1">
      <c r="C33" s="103"/>
      <c r="D33" s="104"/>
      <c r="E33" s="105"/>
      <c r="F33" s="40" t="s">
        <v>219</v>
      </c>
      <c r="G33" s="41"/>
      <c r="H33" s="41"/>
      <c r="I33" s="42" t="s">
        <v>334</v>
      </c>
      <c r="M33" s="7"/>
      <c r="N33" s="7"/>
    </row>
    <row r="34" ht="24" customHeight="1">
      <c r="C34" s="43" t="s">
        <v>633</v>
      </c>
    </row>
    <row r="35" ht="24" customHeight="1"/>
    <row r="36" ht="24" customHeight="1"/>
    <row r="37" ht="24" customHeight="1"/>
  </sheetData>
  <mergeCells count="125">
    <mergeCell ref="A26:B26"/>
    <mergeCell ref="A27:B27"/>
    <mergeCell ref="D10:D11"/>
    <mergeCell ref="E10:E11"/>
    <mergeCell ref="A14:B14"/>
    <mergeCell ref="A15:B15"/>
    <mergeCell ref="A10:A13"/>
    <mergeCell ref="D20:D21"/>
    <mergeCell ref="E20:E21"/>
    <mergeCell ref="A22:B22"/>
    <mergeCell ref="A28:B28"/>
    <mergeCell ref="A29:B29"/>
    <mergeCell ref="A16:B16"/>
    <mergeCell ref="A17:B17"/>
    <mergeCell ref="A18:B18"/>
    <mergeCell ref="A19:B19"/>
    <mergeCell ref="A24:B24"/>
    <mergeCell ref="A25:B25"/>
    <mergeCell ref="A20:B20"/>
    <mergeCell ref="A21:B21"/>
    <mergeCell ref="H10:H11"/>
    <mergeCell ref="I10:I11"/>
    <mergeCell ref="J10:J11"/>
    <mergeCell ref="K10:K11"/>
    <mergeCell ref="D28:D29"/>
    <mergeCell ref="E28:E29"/>
    <mergeCell ref="G28:G29"/>
    <mergeCell ref="C10:C11"/>
    <mergeCell ref="C28:C29"/>
    <mergeCell ref="F28:F29"/>
    <mergeCell ref="G10:G11"/>
    <mergeCell ref="F10:F11"/>
    <mergeCell ref="C24:C25"/>
    <mergeCell ref="C22:C23"/>
    <mergeCell ref="I22:I23"/>
    <mergeCell ref="C26:C27"/>
    <mergeCell ref="F26:F27"/>
    <mergeCell ref="I26:I27"/>
    <mergeCell ref="D26:D27"/>
    <mergeCell ref="E26:E27"/>
    <mergeCell ref="G26:G27"/>
    <mergeCell ref="H26:H27"/>
    <mergeCell ref="F24:F25"/>
    <mergeCell ref="I24:I25"/>
    <mergeCell ref="A23:B23"/>
    <mergeCell ref="C20:C21"/>
    <mergeCell ref="C16:C17"/>
    <mergeCell ref="F16:F17"/>
    <mergeCell ref="E18:E19"/>
    <mergeCell ref="D18:D19"/>
    <mergeCell ref="C18:C19"/>
    <mergeCell ref="D16:D17"/>
    <mergeCell ref="E16:E17"/>
    <mergeCell ref="E22:E23"/>
    <mergeCell ref="J16:J17"/>
    <mergeCell ref="K16:K17"/>
    <mergeCell ref="F18:F19"/>
    <mergeCell ref="H18:H19"/>
    <mergeCell ref="G18:G19"/>
    <mergeCell ref="I16:I17"/>
    <mergeCell ref="G16:G17"/>
    <mergeCell ref="H16:H17"/>
    <mergeCell ref="J12:J13"/>
    <mergeCell ref="K12:K13"/>
    <mergeCell ref="C14:C15"/>
    <mergeCell ref="F14:F15"/>
    <mergeCell ref="I14:I15"/>
    <mergeCell ref="J14:J15"/>
    <mergeCell ref="H14:H15"/>
    <mergeCell ref="G14:G15"/>
    <mergeCell ref="E14:E15"/>
    <mergeCell ref="D14:D15"/>
    <mergeCell ref="C12:C13"/>
    <mergeCell ref="F12:F13"/>
    <mergeCell ref="I12:I13"/>
    <mergeCell ref="D12:D13"/>
    <mergeCell ref="E12:E13"/>
    <mergeCell ref="G12:G13"/>
    <mergeCell ref="H12:H13"/>
    <mergeCell ref="M5:O5"/>
    <mergeCell ref="L14:L15"/>
    <mergeCell ref="L16:L17"/>
    <mergeCell ref="L18:L19"/>
    <mergeCell ref="L12:L13"/>
    <mergeCell ref="L10:L11"/>
    <mergeCell ref="B8:L8"/>
    <mergeCell ref="C9:E9"/>
    <mergeCell ref="F9:H9"/>
    <mergeCell ref="I9:K9"/>
    <mergeCell ref="A9:B9"/>
    <mergeCell ref="K22:K23"/>
    <mergeCell ref="I20:I21"/>
    <mergeCell ref="K20:K21"/>
    <mergeCell ref="I18:I19"/>
    <mergeCell ref="F22:F23"/>
    <mergeCell ref="J18:J19"/>
    <mergeCell ref="J20:J21"/>
    <mergeCell ref="H22:H23"/>
    <mergeCell ref="G20:G21"/>
    <mergeCell ref="H20:H21"/>
    <mergeCell ref="F20:F21"/>
    <mergeCell ref="C30:E30"/>
    <mergeCell ref="J24:J25"/>
    <mergeCell ref="D22:D23"/>
    <mergeCell ref="D24:D25"/>
    <mergeCell ref="E24:E25"/>
    <mergeCell ref="G24:G25"/>
    <mergeCell ref="J22:J23"/>
    <mergeCell ref="G22:G23"/>
    <mergeCell ref="H24:H25"/>
    <mergeCell ref="K24:K25"/>
    <mergeCell ref="I28:I29"/>
    <mergeCell ref="H28:H29"/>
    <mergeCell ref="J28:J29"/>
    <mergeCell ref="J26:J27"/>
    <mergeCell ref="L30:L31"/>
    <mergeCell ref="K28:K29"/>
    <mergeCell ref="K18:K19"/>
    <mergeCell ref="K14:K15"/>
    <mergeCell ref="K26:K27"/>
    <mergeCell ref="L20:L21"/>
    <mergeCell ref="L22:L23"/>
    <mergeCell ref="L24:L25"/>
    <mergeCell ref="L26:L27"/>
    <mergeCell ref="L28:L29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8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38">
    <pageSetUpPr fitToPage="1"/>
  </sheetPr>
  <dimension ref="A1:O34"/>
  <sheetViews>
    <sheetView showGridLines="0" zoomScale="75" zoomScaleNormal="75" workbookViewId="0" topLeftCell="A5">
      <selection activeCell="F14" sqref="F14:F15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18.57421875" style="0" customWidth="1"/>
    <col min="13" max="14" width="4.7109375" style="0" customWidth="1"/>
    <col min="15" max="15" width="16.2812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27"/>
      <c r="O3" s="17" t="s">
        <v>122</v>
      </c>
    </row>
    <row r="4" spans="1:15" ht="15.75">
      <c r="A4" s="27" t="s">
        <v>55</v>
      </c>
      <c r="F4" s="27"/>
      <c r="O4" s="17"/>
    </row>
    <row r="5" spans="1:15" ht="15.75">
      <c r="A5" s="48"/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637</v>
      </c>
      <c r="N5" s="150"/>
      <c r="O5" s="150"/>
    </row>
    <row r="7" ht="3.75" customHeight="1" thickBot="1"/>
    <row r="8" spans="1:9" ht="23.25" customHeight="1" thickBot="1" thickTop="1">
      <c r="A8" s="123" t="s">
        <v>216</v>
      </c>
      <c r="B8" s="124"/>
      <c r="C8" s="124"/>
      <c r="D8" s="124"/>
      <c r="E8" s="124"/>
      <c r="F8" s="124"/>
      <c r="G8" s="124"/>
      <c r="H8" s="124"/>
      <c r="I8" s="175"/>
    </row>
    <row r="9" spans="1:9" ht="36.75" customHeight="1" thickTop="1">
      <c r="A9" s="234" t="s">
        <v>262</v>
      </c>
      <c r="B9" s="235"/>
      <c r="C9" s="231" t="s">
        <v>217</v>
      </c>
      <c r="D9" s="149"/>
      <c r="E9" s="232"/>
      <c r="F9" s="233" t="s">
        <v>218</v>
      </c>
      <c r="G9" s="149"/>
      <c r="H9" s="232"/>
      <c r="I9" s="38" t="s">
        <v>274</v>
      </c>
    </row>
    <row r="10" spans="1:12" ht="36.75" customHeight="1">
      <c r="A10" s="209" t="s">
        <v>221</v>
      </c>
      <c r="B10" s="37" t="s">
        <v>336</v>
      </c>
      <c r="C10" s="151" t="s">
        <v>337</v>
      </c>
      <c r="D10" s="142">
        <v>1</v>
      </c>
      <c r="E10" s="177"/>
      <c r="F10" s="140" t="s">
        <v>338</v>
      </c>
      <c r="G10" s="142">
        <v>2</v>
      </c>
      <c r="H10" s="177" t="s">
        <v>241</v>
      </c>
      <c r="I10" s="240">
        <f>SUM(J11:K11)</f>
        <v>0.1</v>
      </c>
      <c r="J10" s="83"/>
      <c r="K10" s="83"/>
      <c r="L10" s="74"/>
    </row>
    <row r="11" spans="1:12" ht="19.5" customHeight="1">
      <c r="A11" s="209"/>
      <c r="B11" s="55">
        <v>0.05</v>
      </c>
      <c r="C11" s="152"/>
      <c r="D11" s="130"/>
      <c r="E11" s="178"/>
      <c r="F11" s="141"/>
      <c r="G11" s="130"/>
      <c r="H11" s="178"/>
      <c r="I11" s="241"/>
      <c r="J11" s="83">
        <f>IF(E10&gt;0,B11*D10,0)</f>
        <v>0</v>
      </c>
      <c r="K11" s="83">
        <f>IF(H10&gt;0,B11*G10,0)</f>
        <v>0.1</v>
      </c>
      <c r="L11" s="74"/>
    </row>
    <row r="12" spans="1:12" ht="33.75" customHeight="1">
      <c r="A12" s="209"/>
      <c r="B12" s="98"/>
      <c r="C12" s="210"/>
      <c r="D12" s="216"/>
      <c r="E12" s="218"/>
      <c r="F12" s="212"/>
      <c r="G12" s="216"/>
      <c r="H12" s="218"/>
      <c r="I12" s="242"/>
      <c r="J12" s="83"/>
      <c r="K12" s="83"/>
      <c r="L12" s="74"/>
    </row>
    <row r="13" spans="1:12" s="7" customFormat="1" ht="26.25" customHeight="1">
      <c r="A13" s="209"/>
      <c r="B13" s="99"/>
      <c r="C13" s="211"/>
      <c r="D13" s="217"/>
      <c r="E13" s="219"/>
      <c r="F13" s="213"/>
      <c r="G13" s="217"/>
      <c r="H13" s="219"/>
      <c r="I13" s="243"/>
      <c r="J13" s="83">
        <f>IF(E12&gt;0,B13*D12,0)</f>
        <v>0</v>
      </c>
      <c r="K13" s="83">
        <f>IF(H12&gt;0,B13*G12,0)</f>
        <v>0</v>
      </c>
      <c r="L13" s="83"/>
    </row>
    <row r="14" spans="1:12" ht="23.25" customHeight="1">
      <c r="A14" s="205" t="s">
        <v>224</v>
      </c>
      <c r="B14" s="206"/>
      <c r="C14" s="151" t="s">
        <v>225</v>
      </c>
      <c r="D14" s="142">
        <v>1</v>
      </c>
      <c r="E14" s="177"/>
      <c r="F14" s="140" t="s">
        <v>638</v>
      </c>
      <c r="G14" s="142">
        <v>2</v>
      </c>
      <c r="H14" s="177" t="s">
        <v>241</v>
      </c>
      <c r="I14" s="240">
        <f>SUM(J15:K15)</f>
        <v>0.28</v>
      </c>
      <c r="J14" s="83"/>
      <c r="K14" s="83"/>
      <c r="L14" s="74"/>
    </row>
    <row r="15" spans="1:12" ht="22.5" customHeight="1">
      <c r="A15" s="207">
        <v>0.14</v>
      </c>
      <c r="B15" s="208"/>
      <c r="C15" s="152"/>
      <c r="D15" s="130"/>
      <c r="E15" s="178"/>
      <c r="F15" s="141"/>
      <c r="G15" s="129"/>
      <c r="H15" s="178"/>
      <c r="I15" s="241"/>
      <c r="J15" s="83">
        <f>IF(E14&gt;0,A15*D14,0)</f>
        <v>0</v>
      </c>
      <c r="K15" s="83">
        <f>IF(H14&gt;0,A15*G14,0)</f>
        <v>0.28</v>
      </c>
      <c r="L15" s="74"/>
    </row>
    <row r="16" spans="1:12" ht="27.75" customHeight="1">
      <c r="A16" s="205" t="s">
        <v>227</v>
      </c>
      <c r="B16" s="206"/>
      <c r="C16" s="151" t="s">
        <v>553</v>
      </c>
      <c r="D16" s="142">
        <v>1</v>
      </c>
      <c r="E16" s="177"/>
      <c r="F16" s="140" t="s">
        <v>346</v>
      </c>
      <c r="G16" s="142">
        <v>2</v>
      </c>
      <c r="H16" s="177" t="s">
        <v>241</v>
      </c>
      <c r="I16" s="240">
        <f>SUM(J17:K17)</f>
        <v>0.96</v>
      </c>
      <c r="J16" s="83"/>
      <c r="K16" s="83"/>
      <c r="L16" s="74"/>
    </row>
    <row r="17" spans="1:12" s="7" customFormat="1" ht="17.25" customHeight="1">
      <c r="A17" s="207">
        <v>0.48</v>
      </c>
      <c r="B17" s="208"/>
      <c r="C17" s="152"/>
      <c r="D17" s="130"/>
      <c r="E17" s="178"/>
      <c r="F17" s="141"/>
      <c r="G17" s="129"/>
      <c r="H17" s="178"/>
      <c r="I17" s="241"/>
      <c r="J17" s="83">
        <f>IF(E16&gt;0,A17*D16,0)</f>
        <v>0</v>
      </c>
      <c r="K17" s="83">
        <f>IF(H16&gt;0,A17*G16,0)</f>
        <v>0.96</v>
      </c>
      <c r="L17" s="83"/>
    </row>
    <row r="18" spans="1:12" ht="24.75" customHeight="1">
      <c r="A18" s="205" t="s">
        <v>234</v>
      </c>
      <c r="B18" s="206"/>
      <c r="C18" s="151" t="s">
        <v>639</v>
      </c>
      <c r="D18" s="142">
        <v>1</v>
      </c>
      <c r="E18" s="177"/>
      <c r="F18" s="140" t="s">
        <v>640</v>
      </c>
      <c r="G18" s="142">
        <v>2</v>
      </c>
      <c r="H18" s="177" t="s">
        <v>241</v>
      </c>
      <c r="I18" s="240">
        <f>SUM(J19:K19)</f>
        <v>0.1</v>
      </c>
      <c r="J18" s="83"/>
      <c r="K18" s="83"/>
      <c r="L18" s="74"/>
    </row>
    <row r="19" spans="1:12" s="7" customFormat="1" ht="18" customHeight="1">
      <c r="A19" s="207">
        <v>0.05</v>
      </c>
      <c r="B19" s="208"/>
      <c r="C19" s="152"/>
      <c r="D19" s="130"/>
      <c r="E19" s="178"/>
      <c r="F19" s="141"/>
      <c r="G19" s="129"/>
      <c r="H19" s="178"/>
      <c r="I19" s="241"/>
      <c r="J19" s="83">
        <f>IF(E18&gt;0,A19*D18,0)</f>
        <v>0</v>
      </c>
      <c r="K19" s="83">
        <f>IF(H18&gt;0,A19*G18,0)</f>
        <v>0.1</v>
      </c>
      <c r="L19" s="83"/>
    </row>
    <row r="20" spans="1:12" ht="36.75" customHeight="1">
      <c r="A20" s="205" t="s">
        <v>646</v>
      </c>
      <c r="B20" s="206"/>
      <c r="C20" s="151" t="s">
        <v>641</v>
      </c>
      <c r="D20" s="142">
        <v>1</v>
      </c>
      <c r="E20" s="177"/>
      <c r="F20" s="140" t="s">
        <v>642</v>
      </c>
      <c r="G20" s="142">
        <v>2</v>
      </c>
      <c r="H20" s="177" t="s">
        <v>241</v>
      </c>
      <c r="I20" s="240">
        <f>SUM(J21:K21)</f>
        <v>0.2</v>
      </c>
      <c r="J20" s="83"/>
      <c r="K20" s="83"/>
      <c r="L20" s="74"/>
    </row>
    <row r="21" spans="1:12" s="7" customFormat="1" ht="21" customHeight="1">
      <c r="A21" s="207">
        <v>0.1</v>
      </c>
      <c r="B21" s="208"/>
      <c r="C21" s="152"/>
      <c r="D21" s="130"/>
      <c r="E21" s="178"/>
      <c r="F21" s="141"/>
      <c r="G21" s="129"/>
      <c r="H21" s="178"/>
      <c r="I21" s="241"/>
      <c r="J21" s="83">
        <f>IF(E20&gt;0,A21*D20,0)</f>
        <v>0</v>
      </c>
      <c r="K21" s="83">
        <f>IF(H20&gt;0,A21*G20,0)</f>
        <v>0.2</v>
      </c>
      <c r="L21" s="83"/>
    </row>
    <row r="22" spans="1:12" ht="22.5" customHeight="1">
      <c r="A22" s="205" t="s">
        <v>569</v>
      </c>
      <c r="B22" s="206"/>
      <c r="C22" s="151" t="s">
        <v>570</v>
      </c>
      <c r="D22" s="142">
        <v>1</v>
      </c>
      <c r="E22" s="177"/>
      <c r="F22" s="140" t="s">
        <v>570</v>
      </c>
      <c r="G22" s="142">
        <v>2</v>
      </c>
      <c r="H22" s="177" t="s">
        <v>241</v>
      </c>
      <c r="I22" s="240">
        <f>SUM(J23:K23)</f>
        <v>0.18</v>
      </c>
      <c r="J22" s="83"/>
      <c r="K22" s="83"/>
      <c r="L22" s="74"/>
    </row>
    <row r="23" spans="1:12" ht="14.25" customHeight="1">
      <c r="A23" s="214">
        <v>0.09</v>
      </c>
      <c r="B23" s="215"/>
      <c r="C23" s="153"/>
      <c r="D23" s="129"/>
      <c r="E23" s="178"/>
      <c r="F23" s="154"/>
      <c r="G23" s="129"/>
      <c r="H23" s="178"/>
      <c r="I23" s="241"/>
      <c r="J23" s="83">
        <f>IF(E22&gt;0,A23*D22,0)</f>
        <v>0</v>
      </c>
      <c r="K23" s="83">
        <f>IF(H22&gt;0,A23*G22,0)</f>
        <v>0.18</v>
      </c>
      <c r="L23" s="74"/>
    </row>
    <row r="24" spans="1:12" ht="43.5" customHeight="1">
      <c r="A24" s="205" t="s">
        <v>647</v>
      </c>
      <c r="B24" s="206"/>
      <c r="C24" s="151" t="s">
        <v>57</v>
      </c>
      <c r="D24" s="142">
        <v>1</v>
      </c>
      <c r="E24" s="177"/>
      <c r="F24" s="140" t="s">
        <v>643</v>
      </c>
      <c r="G24" s="142">
        <v>2</v>
      </c>
      <c r="H24" s="177" t="s">
        <v>241</v>
      </c>
      <c r="I24" s="240">
        <f>SUM(J25:K25)</f>
        <v>0.12</v>
      </c>
      <c r="J24" s="83"/>
      <c r="K24" s="83"/>
      <c r="L24" s="74"/>
    </row>
    <row r="25" spans="1:12" s="7" customFormat="1" ht="14.25" customHeight="1">
      <c r="A25" s="207">
        <v>0.06</v>
      </c>
      <c r="B25" s="208"/>
      <c r="C25" s="152"/>
      <c r="D25" s="129"/>
      <c r="E25" s="178"/>
      <c r="F25" s="141"/>
      <c r="G25" s="129"/>
      <c r="H25" s="178"/>
      <c r="I25" s="241"/>
      <c r="J25" s="83">
        <f>IF(E24&gt;0,A25*D24,0)</f>
        <v>0</v>
      </c>
      <c r="K25" s="83">
        <f>IF(H24&gt;0,A25*G24,0)</f>
        <v>0.12</v>
      </c>
      <c r="L25" s="83"/>
    </row>
    <row r="26" spans="1:12" ht="41.25" customHeight="1">
      <c r="A26" s="205" t="s">
        <v>648</v>
      </c>
      <c r="B26" s="206"/>
      <c r="C26" s="151" t="s">
        <v>352</v>
      </c>
      <c r="D26" s="142">
        <v>1</v>
      </c>
      <c r="E26" s="177"/>
      <c r="F26" s="140" t="s">
        <v>323</v>
      </c>
      <c r="G26" s="142">
        <v>2</v>
      </c>
      <c r="H26" s="177" t="s">
        <v>241</v>
      </c>
      <c r="I26" s="240">
        <f>SUM(J27:K27)</f>
        <v>0.02</v>
      </c>
      <c r="J26" s="83"/>
      <c r="K26" s="83"/>
      <c r="L26" s="74"/>
    </row>
    <row r="27" spans="1:12" s="7" customFormat="1" ht="15" customHeight="1">
      <c r="A27" s="207">
        <v>0.01</v>
      </c>
      <c r="B27" s="208"/>
      <c r="C27" s="152"/>
      <c r="D27" s="129"/>
      <c r="E27" s="178"/>
      <c r="F27" s="141"/>
      <c r="G27" s="129"/>
      <c r="H27" s="178"/>
      <c r="I27" s="241"/>
      <c r="J27" s="83">
        <f>IF(E26&gt;0,A27*D26,0)</f>
        <v>0</v>
      </c>
      <c r="K27" s="83">
        <f>IF(H26&gt;0,A27*G26,0)</f>
        <v>0.02</v>
      </c>
      <c r="L27" s="83"/>
    </row>
    <row r="28" spans="1:12" s="7" customFormat="1" ht="34.5" customHeight="1">
      <c r="A28" s="205" t="s">
        <v>649</v>
      </c>
      <c r="B28" s="206"/>
      <c r="C28" s="151" t="s">
        <v>650</v>
      </c>
      <c r="D28" s="142">
        <v>1</v>
      </c>
      <c r="E28" s="177"/>
      <c r="F28" s="140" t="s">
        <v>644</v>
      </c>
      <c r="G28" s="142">
        <v>2</v>
      </c>
      <c r="H28" s="177" t="s">
        <v>241</v>
      </c>
      <c r="I28" s="240">
        <f>SUM(J29:K29)</f>
        <v>0.04</v>
      </c>
      <c r="J28" s="83"/>
      <c r="K28" s="83"/>
      <c r="L28" s="83"/>
    </row>
    <row r="29" spans="1:12" s="7" customFormat="1" ht="18" customHeight="1" thickBot="1">
      <c r="A29" s="220">
        <v>0.02</v>
      </c>
      <c r="B29" s="221"/>
      <c r="C29" s="155"/>
      <c r="D29" s="143"/>
      <c r="E29" s="188"/>
      <c r="F29" s="156"/>
      <c r="G29" s="143"/>
      <c r="H29" s="188"/>
      <c r="I29" s="241"/>
      <c r="J29" s="83">
        <f>IF(E28&gt;0,A29*D28,0)</f>
        <v>0</v>
      </c>
      <c r="K29" s="83">
        <f>IF(H28&gt;0,A29*G28,0)</f>
        <v>0.04</v>
      </c>
      <c r="L29" s="83"/>
    </row>
    <row r="30" spans="3:12" ht="52.5" customHeight="1" thickTop="1">
      <c r="C30" s="192" t="s">
        <v>269</v>
      </c>
      <c r="D30" s="184"/>
      <c r="E30" s="185"/>
      <c r="F30" s="18" t="s">
        <v>267</v>
      </c>
      <c r="G30" s="18"/>
      <c r="H30" s="18"/>
      <c r="I30" s="116" t="s">
        <v>268</v>
      </c>
      <c r="J30" s="271">
        <f>SUM(I10:I29)</f>
        <v>2</v>
      </c>
      <c r="K30" s="278"/>
      <c r="L30" s="272"/>
    </row>
    <row r="31" spans="3:12" ht="15.75" customHeight="1">
      <c r="C31" s="65"/>
      <c r="D31" s="86"/>
      <c r="E31" s="87"/>
      <c r="F31" s="19" t="s">
        <v>217</v>
      </c>
      <c r="G31" s="20"/>
      <c r="H31" s="20"/>
      <c r="I31" s="117" t="s">
        <v>263</v>
      </c>
      <c r="J31" s="273"/>
      <c r="K31" s="279"/>
      <c r="L31" s="274"/>
    </row>
    <row r="32" spans="3:12" ht="15.75" customHeight="1" thickBot="1">
      <c r="C32" s="103"/>
      <c r="D32" s="104"/>
      <c r="E32" s="105"/>
      <c r="F32" s="40" t="s">
        <v>218</v>
      </c>
      <c r="G32" s="41"/>
      <c r="H32" s="41"/>
      <c r="I32" s="118" t="s">
        <v>573</v>
      </c>
      <c r="J32" s="275"/>
      <c r="K32" s="280"/>
      <c r="L32" s="276"/>
    </row>
    <row r="33" spans="3:7" ht="15.75" customHeight="1">
      <c r="C33" s="43" t="s">
        <v>645</v>
      </c>
      <c r="F33" s="7"/>
      <c r="G33" s="7"/>
    </row>
    <row r="34" ht="24" customHeight="1">
      <c r="C34" s="43"/>
    </row>
    <row r="35" ht="24" customHeight="1"/>
    <row r="36" ht="24" customHeight="1"/>
    <row r="37" ht="24" customHeight="1"/>
  </sheetData>
  <mergeCells count="94">
    <mergeCell ref="A26:B26"/>
    <mergeCell ref="A27:B27"/>
    <mergeCell ref="D10:D11"/>
    <mergeCell ref="E10:E11"/>
    <mergeCell ref="A14:B14"/>
    <mergeCell ref="A15:B15"/>
    <mergeCell ref="A10:A13"/>
    <mergeCell ref="D20:D21"/>
    <mergeCell ref="E20:E21"/>
    <mergeCell ref="A22:B22"/>
    <mergeCell ref="A28:B28"/>
    <mergeCell ref="A29:B29"/>
    <mergeCell ref="A16:B16"/>
    <mergeCell ref="A17:B17"/>
    <mergeCell ref="A18:B18"/>
    <mergeCell ref="A19:B19"/>
    <mergeCell ref="A24:B24"/>
    <mergeCell ref="A25:B25"/>
    <mergeCell ref="A20:B20"/>
    <mergeCell ref="A21:B21"/>
    <mergeCell ref="D28:D29"/>
    <mergeCell ref="E28:E29"/>
    <mergeCell ref="G28:G29"/>
    <mergeCell ref="C10:C11"/>
    <mergeCell ref="C28:C29"/>
    <mergeCell ref="F28:F29"/>
    <mergeCell ref="G10:G11"/>
    <mergeCell ref="F10:F11"/>
    <mergeCell ref="C26:C27"/>
    <mergeCell ref="F26:F27"/>
    <mergeCell ref="C20:C21"/>
    <mergeCell ref="C16:C17"/>
    <mergeCell ref="F16:F17"/>
    <mergeCell ref="C18:C19"/>
    <mergeCell ref="D16:D17"/>
    <mergeCell ref="E16:E17"/>
    <mergeCell ref="A23:B23"/>
    <mergeCell ref="G24:G25"/>
    <mergeCell ref="C24:C25"/>
    <mergeCell ref="C22:C23"/>
    <mergeCell ref="D26:D27"/>
    <mergeCell ref="F18:F19"/>
    <mergeCell ref="F22:F23"/>
    <mergeCell ref="H10:H11"/>
    <mergeCell ref="F24:F25"/>
    <mergeCell ref="G14:G15"/>
    <mergeCell ref="E14:E15"/>
    <mergeCell ref="D14:D15"/>
    <mergeCell ref="E18:E19"/>
    <mergeCell ref="D18:D19"/>
    <mergeCell ref="H18:H19"/>
    <mergeCell ref="G18:G19"/>
    <mergeCell ref="G16:G17"/>
    <mergeCell ref="H16:H17"/>
    <mergeCell ref="I20:I21"/>
    <mergeCell ref="I22:I23"/>
    <mergeCell ref="C12:C13"/>
    <mergeCell ref="F12:F13"/>
    <mergeCell ref="D12:D13"/>
    <mergeCell ref="E12:E13"/>
    <mergeCell ref="G12:G13"/>
    <mergeCell ref="H12:H13"/>
    <mergeCell ref="C14:C15"/>
    <mergeCell ref="F14:F15"/>
    <mergeCell ref="M5:O5"/>
    <mergeCell ref="I14:I15"/>
    <mergeCell ref="I16:I17"/>
    <mergeCell ref="I18:I19"/>
    <mergeCell ref="I12:I13"/>
    <mergeCell ref="I10:I11"/>
    <mergeCell ref="A8:I8"/>
    <mergeCell ref="C9:E9"/>
    <mergeCell ref="F9:H9"/>
    <mergeCell ref="A9:B9"/>
    <mergeCell ref="H22:H23"/>
    <mergeCell ref="G20:G21"/>
    <mergeCell ref="H20:H21"/>
    <mergeCell ref="F20:F21"/>
    <mergeCell ref="G22:G23"/>
    <mergeCell ref="H14:H15"/>
    <mergeCell ref="H24:H25"/>
    <mergeCell ref="H28:H29"/>
    <mergeCell ref="C30:E30"/>
    <mergeCell ref="D22:D23"/>
    <mergeCell ref="D24:D25"/>
    <mergeCell ref="E24:E25"/>
    <mergeCell ref="E26:E27"/>
    <mergeCell ref="E22:E23"/>
    <mergeCell ref="G26:G27"/>
    <mergeCell ref="H26:H27"/>
    <mergeCell ref="J30:L32"/>
    <mergeCell ref="I24:I25"/>
    <mergeCell ref="I26:I27"/>
    <mergeCell ref="I28:I29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9" r:id="rId1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A1:O34"/>
  <sheetViews>
    <sheetView showGridLines="0" zoomScale="75" zoomScaleNormal="75" workbookViewId="0" topLeftCell="A5">
      <selection activeCell="F14" sqref="F14:F15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18.57421875" style="0" customWidth="1"/>
    <col min="13" max="14" width="4.7109375" style="0" customWidth="1"/>
    <col min="15" max="15" width="16.2812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27"/>
      <c r="O3" s="17" t="s">
        <v>122</v>
      </c>
    </row>
    <row r="4" spans="1:15" ht="15.75">
      <c r="A4" s="27" t="s">
        <v>56</v>
      </c>
      <c r="F4" s="27"/>
      <c r="O4" s="17"/>
    </row>
    <row r="5" spans="1:15" ht="15.75">
      <c r="A5" s="48"/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637</v>
      </c>
      <c r="N5" s="150"/>
      <c r="O5" s="150"/>
    </row>
    <row r="7" ht="3.75" customHeight="1" thickBot="1"/>
    <row r="8" spans="1:9" ht="23.25" customHeight="1" thickBot="1" thickTop="1">
      <c r="A8" s="123" t="s">
        <v>216</v>
      </c>
      <c r="B8" s="124"/>
      <c r="C8" s="124"/>
      <c r="D8" s="124"/>
      <c r="E8" s="124"/>
      <c r="F8" s="124"/>
      <c r="G8" s="124"/>
      <c r="H8" s="124"/>
      <c r="I8" s="175"/>
    </row>
    <row r="9" spans="1:9" ht="36.75" customHeight="1" thickTop="1">
      <c r="A9" s="234" t="s">
        <v>262</v>
      </c>
      <c r="B9" s="235"/>
      <c r="C9" s="231" t="s">
        <v>217</v>
      </c>
      <c r="D9" s="149"/>
      <c r="E9" s="232"/>
      <c r="F9" s="233" t="s">
        <v>218</v>
      </c>
      <c r="G9" s="149"/>
      <c r="H9" s="232"/>
      <c r="I9" s="38" t="s">
        <v>274</v>
      </c>
    </row>
    <row r="10" spans="1:12" ht="36.75" customHeight="1">
      <c r="A10" s="209" t="s">
        <v>221</v>
      </c>
      <c r="B10" s="106"/>
      <c r="C10" s="210"/>
      <c r="D10" s="216"/>
      <c r="E10" s="218"/>
      <c r="F10" s="212"/>
      <c r="G10" s="216"/>
      <c r="H10" s="218"/>
      <c r="I10" s="242"/>
      <c r="J10" s="83"/>
      <c r="K10" s="83"/>
      <c r="L10" s="74"/>
    </row>
    <row r="11" spans="1:12" ht="19.5" customHeight="1">
      <c r="A11" s="209"/>
      <c r="B11" s="107"/>
      <c r="C11" s="211"/>
      <c r="D11" s="217"/>
      <c r="E11" s="219"/>
      <c r="F11" s="213"/>
      <c r="G11" s="217"/>
      <c r="H11" s="219"/>
      <c r="I11" s="243"/>
      <c r="J11" s="83">
        <f>IF(E10&gt;0,B11*D10,0)</f>
        <v>0</v>
      </c>
      <c r="K11" s="83">
        <f>IF(H10&gt;0,B11*G10,0)</f>
        <v>0</v>
      </c>
      <c r="L11" s="74"/>
    </row>
    <row r="12" spans="1:12" ht="33.75" customHeight="1">
      <c r="A12" s="209"/>
      <c r="B12" s="39" t="s">
        <v>221</v>
      </c>
      <c r="C12" s="151" t="s">
        <v>280</v>
      </c>
      <c r="D12" s="142">
        <v>1</v>
      </c>
      <c r="E12" s="177" t="s">
        <v>241</v>
      </c>
      <c r="F12" s="140" t="s">
        <v>311</v>
      </c>
      <c r="G12" s="142">
        <v>2</v>
      </c>
      <c r="H12" s="177"/>
      <c r="I12" s="240">
        <f>SUM(J13:K13)</f>
        <v>0.05</v>
      </c>
      <c r="J12" s="83"/>
      <c r="K12" s="83"/>
      <c r="L12" s="74"/>
    </row>
    <row r="13" spans="1:12" s="7" customFormat="1" ht="26.25" customHeight="1">
      <c r="A13" s="209"/>
      <c r="B13" s="54">
        <v>0.05</v>
      </c>
      <c r="C13" s="152"/>
      <c r="D13" s="130"/>
      <c r="E13" s="178"/>
      <c r="F13" s="141"/>
      <c r="G13" s="130"/>
      <c r="H13" s="178"/>
      <c r="I13" s="241"/>
      <c r="J13" s="83">
        <f>IF(E12&gt;0,B13*D12,0)</f>
        <v>0.05</v>
      </c>
      <c r="K13" s="83">
        <f>IF(H12&gt;0,B13*G12,0)</f>
        <v>0</v>
      </c>
      <c r="L13" s="83"/>
    </row>
    <row r="14" spans="1:12" ht="23.25" customHeight="1">
      <c r="A14" s="205" t="s">
        <v>224</v>
      </c>
      <c r="B14" s="206"/>
      <c r="C14" s="151" t="s">
        <v>225</v>
      </c>
      <c r="D14" s="142">
        <v>1</v>
      </c>
      <c r="E14" s="177" t="s">
        <v>241</v>
      </c>
      <c r="F14" s="140" t="s">
        <v>638</v>
      </c>
      <c r="G14" s="142">
        <v>2</v>
      </c>
      <c r="H14" s="177"/>
      <c r="I14" s="240">
        <f>SUM(J15:K15)</f>
        <v>0.14</v>
      </c>
      <c r="J14" s="83"/>
      <c r="K14" s="83"/>
      <c r="L14" s="74"/>
    </row>
    <row r="15" spans="1:12" ht="22.5" customHeight="1">
      <c r="A15" s="207">
        <v>0.14</v>
      </c>
      <c r="B15" s="208"/>
      <c r="C15" s="152"/>
      <c r="D15" s="130"/>
      <c r="E15" s="178"/>
      <c r="F15" s="141"/>
      <c r="G15" s="129"/>
      <c r="H15" s="178"/>
      <c r="I15" s="241"/>
      <c r="J15" s="83">
        <f>IF(E14&gt;0,A15*D14,0)</f>
        <v>0.14</v>
      </c>
      <c r="K15" s="83">
        <f>IF(H14&gt;0,A15*G14,0)</f>
        <v>0</v>
      </c>
      <c r="L15" s="74"/>
    </row>
    <row r="16" spans="1:12" ht="27.75" customHeight="1">
      <c r="A16" s="205" t="s">
        <v>227</v>
      </c>
      <c r="B16" s="206"/>
      <c r="C16" s="151" t="s">
        <v>553</v>
      </c>
      <c r="D16" s="142">
        <v>1</v>
      </c>
      <c r="E16" s="177" t="s">
        <v>241</v>
      </c>
      <c r="F16" s="140" t="s">
        <v>346</v>
      </c>
      <c r="G16" s="142">
        <v>2</v>
      </c>
      <c r="H16" s="177"/>
      <c r="I16" s="240">
        <f>SUM(J17:K17)</f>
        <v>0.48</v>
      </c>
      <c r="J16" s="83"/>
      <c r="K16" s="83"/>
      <c r="L16" s="74"/>
    </row>
    <row r="17" spans="1:12" s="7" customFormat="1" ht="17.25" customHeight="1">
      <c r="A17" s="207">
        <v>0.48</v>
      </c>
      <c r="B17" s="208"/>
      <c r="C17" s="152"/>
      <c r="D17" s="130"/>
      <c r="E17" s="178"/>
      <c r="F17" s="141"/>
      <c r="G17" s="129"/>
      <c r="H17" s="178"/>
      <c r="I17" s="241"/>
      <c r="J17" s="83">
        <f>IF(E16&gt;0,A17*D16,0)</f>
        <v>0.48</v>
      </c>
      <c r="K17" s="83">
        <f>IF(H16&gt;0,A17*G16,0)</f>
        <v>0</v>
      </c>
      <c r="L17" s="83"/>
    </row>
    <row r="18" spans="1:12" ht="24.75" customHeight="1">
      <c r="A18" s="205" t="s">
        <v>234</v>
      </c>
      <c r="B18" s="206"/>
      <c r="C18" s="151" t="s">
        <v>639</v>
      </c>
      <c r="D18" s="142">
        <v>1</v>
      </c>
      <c r="E18" s="177" t="s">
        <v>241</v>
      </c>
      <c r="F18" s="140" t="s">
        <v>640</v>
      </c>
      <c r="G18" s="142">
        <v>2</v>
      </c>
      <c r="H18" s="177"/>
      <c r="I18" s="240">
        <f>SUM(J19:K19)</f>
        <v>0.05</v>
      </c>
      <c r="J18" s="83"/>
      <c r="K18" s="83"/>
      <c r="L18" s="74"/>
    </row>
    <row r="19" spans="1:12" s="7" customFormat="1" ht="18" customHeight="1">
      <c r="A19" s="207">
        <v>0.05</v>
      </c>
      <c r="B19" s="208"/>
      <c r="C19" s="152"/>
      <c r="D19" s="130"/>
      <c r="E19" s="178"/>
      <c r="F19" s="141"/>
      <c r="G19" s="129"/>
      <c r="H19" s="178"/>
      <c r="I19" s="241"/>
      <c r="J19" s="83">
        <f>IF(E18&gt;0,A19*D18,0)</f>
        <v>0.05</v>
      </c>
      <c r="K19" s="83">
        <f>IF(H18&gt;0,A19*G18,0)</f>
        <v>0</v>
      </c>
      <c r="L19" s="83"/>
    </row>
    <row r="20" spans="1:12" ht="36.75" customHeight="1">
      <c r="A20" s="205" t="s">
        <v>646</v>
      </c>
      <c r="B20" s="206"/>
      <c r="C20" s="151" t="s">
        <v>641</v>
      </c>
      <c r="D20" s="142">
        <v>1</v>
      </c>
      <c r="E20" s="177" t="s">
        <v>241</v>
      </c>
      <c r="F20" s="140" t="s">
        <v>642</v>
      </c>
      <c r="G20" s="142">
        <v>2</v>
      </c>
      <c r="H20" s="177"/>
      <c r="I20" s="240">
        <f>SUM(J21:K21)</f>
        <v>0.1</v>
      </c>
      <c r="J20" s="83"/>
      <c r="K20" s="83"/>
      <c r="L20" s="74"/>
    </row>
    <row r="21" spans="1:12" s="7" customFormat="1" ht="21" customHeight="1">
      <c r="A21" s="207">
        <v>0.1</v>
      </c>
      <c r="B21" s="208"/>
      <c r="C21" s="152"/>
      <c r="D21" s="130"/>
      <c r="E21" s="178"/>
      <c r="F21" s="141"/>
      <c r="G21" s="129"/>
      <c r="H21" s="178"/>
      <c r="I21" s="241"/>
      <c r="J21" s="83">
        <f>IF(E20&gt;0,A21*D20,0)</f>
        <v>0.1</v>
      </c>
      <c r="K21" s="83">
        <f>IF(H20&gt;0,A21*G20,0)</f>
        <v>0</v>
      </c>
      <c r="L21" s="83"/>
    </row>
    <row r="22" spans="1:12" ht="22.5" customHeight="1">
      <c r="A22" s="205" t="s">
        <v>569</v>
      </c>
      <c r="B22" s="206"/>
      <c r="C22" s="151" t="s">
        <v>570</v>
      </c>
      <c r="D22" s="142">
        <v>1</v>
      </c>
      <c r="E22" s="177" t="s">
        <v>241</v>
      </c>
      <c r="F22" s="140" t="s">
        <v>570</v>
      </c>
      <c r="G22" s="142">
        <v>2</v>
      </c>
      <c r="H22" s="177"/>
      <c r="I22" s="240">
        <f>SUM(J23:K23)</f>
        <v>0.09</v>
      </c>
      <c r="J22" s="83"/>
      <c r="K22" s="83"/>
      <c r="L22" s="74"/>
    </row>
    <row r="23" spans="1:12" ht="14.25" customHeight="1">
      <c r="A23" s="214">
        <v>0.09</v>
      </c>
      <c r="B23" s="215"/>
      <c r="C23" s="153"/>
      <c r="D23" s="129"/>
      <c r="E23" s="178"/>
      <c r="F23" s="154"/>
      <c r="G23" s="129"/>
      <c r="H23" s="178"/>
      <c r="I23" s="241"/>
      <c r="J23" s="83">
        <f>IF(E22&gt;0,A23*D22,0)</f>
        <v>0.09</v>
      </c>
      <c r="K23" s="83">
        <f>IF(H22&gt;0,A23*G22,0)</f>
        <v>0</v>
      </c>
      <c r="L23" s="74"/>
    </row>
    <row r="24" spans="1:12" ht="43.5" customHeight="1">
      <c r="A24" s="205" t="s">
        <v>647</v>
      </c>
      <c r="B24" s="206"/>
      <c r="C24" s="151" t="s">
        <v>57</v>
      </c>
      <c r="D24" s="142">
        <v>1</v>
      </c>
      <c r="E24" s="177" t="s">
        <v>241</v>
      </c>
      <c r="F24" s="140" t="s">
        <v>643</v>
      </c>
      <c r="G24" s="142">
        <v>2</v>
      </c>
      <c r="H24" s="177"/>
      <c r="I24" s="240">
        <f>SUM(J25:K25)</f>
        <v>0.06</v>
      </c>
      <c r="J24" s="83"/>
      <c r="K24" s="83"/>
      <c r="L24" s="74"/>
    </row>
    <row r="25" spans="1:12" s="7" customFormat="1" ht="14.25" customHeight="1">
      <c r="A25" s="207">
        <v>0.06</v>
      </c>
      <c r="B25" s="208"/>
      <c r="C25" s="152"/>
      <c r="D25" s="129"/>
      <c r="E25" s="178"/>
      <c r="F25" s="141"/>
      <c r="G25" s="129"/>
      <c r="H25" s="178"/>
      <c r="I25" s="241"/>
      <c r="J25" s="83">
        <f>IF(E24&gt;0,A25*D24,0)</f>
        <v>0.06</v>
      </c>
      <c r="K25" s="83">
        <f>IF(H24&gt;0,A25*G24,0)</f>
        <v>0</v>
      </c>
      <c r="L25" s="83"/>
    </row>
    <row r="26" spans="1:12" ht="41.25" customHeight="1">
      <c r="A26" s="205" t="s">
        <v>648</v>
      </c>
      <c r="B26" s="206"/>
      <c r="C26" s="151" t="s">
        <v>352</v>
      </c>
      <c r="D26" s="142">
        <v>1</v>
      </c>
      <c r="E26" s="177" t="s">
        <v>241</v>
      </c>
      <c r="F26" s="140" t="s">
        <v>323</v>
      </c>
      <c r="G26" s="142">
        <v>2</v>
      </c>
      <c r="H26" s="177"/>
      <c r="I26" s="240">
        <f>SUM(J27:K27)</f>
        <v>0.01</v>
      </c>
      <c r="J26" s="83"/>
      <c r="K26" s="83"/>
      <c r="L26" s="74"/>
    </row>
    <row r="27" spans="1:12" s="7" customFormat="1" ht="15" customHeight="1">
      <c r="A27" s="207">
        <v>0.01</v>
      </c>
      <c r="B27" s="208"/>
      <c r="C27" s="152"/>
      <c r="D27" s="129"/>
      <c r="E27" s="178"/>
      <c r="F27" s="141"/>
      <c r="G27" s="129"/>
      <c r="H27" s="178"/>
      <c r="I27" s="241"/>
      <c r="J27" s="83">
        <f>IF(E26&gt;0,A27*D26,0)</f>
        <v>0.01</v>
      </c>
      <c r="K27" s="83">
        <f>IF(H26&gt;0,A27*G26,0)</f>
        <v>0</v>
      </c>
      <c r="L27" s="83"/>
    </row>
    <row r="28" spans="1:12" s="7" customFormat="1" ht="34.5" customHeight="1">
      <c r="A28" s="205" t="s">
        <v>649</v>
      </c>
      <c r="B28" s="206"/>
      <c r="C28" s="151" t="s">
        <v>650</v>
      </c>
      <c r="D28" s="142">
        <v>1</v>
      </c>
      <c r="E28" s="177" t="s">
        <v>241</v>
      </c>
      <c r="F28" s="140" t="s">
        <v>644</v>
      </c>
      <c r="G28" s="142">
        <v>2</v>
      </c>
      <c r="H28" s="177"/>
      <c r="I28" s="240">
        <f>SUM(J29:K29)</f>
        <v>0.02</v>
      </c>
      <c r="J28" s="83"/>
      <c r="K28" s="83"/>
      <c r="L28" s="83"/>
    </row>
    <row r="29" spans="1:12" s="7" customFormat="1" ht="18" customHeight="1" thickBot="1">
      <c r="A29" s="220">
        <v>0.02</v>
      </c>
      <c r="B29" s="221"/>
      <c r="C29" s="155"/>
      <c r="D29" s="143"/>
      <c r="E29" s="188"/>
      <c r="F29" s="156"/>
      <c r="G29" s="143"/>
      <c r="H29" s="188"/>
      <c r="I29" s="241"/>
      <c r="J29" s="83">
        <f>IF(E28&gt;0,A29*D28,0)</f>
        <v>0.02</v>
      </c>
      <c r="K29" s="83">
        <f>IF(H28&gt;0,A29*G28,0)</f>
        <v>0</v>
      </c>
      <c r="L29" s="83"/>
    </row>
    <row r="30" spans="3:12" ht="52.5" customHeight="1" thickTop="1">
      <c r="C30" s="192" t="s">
        <v>269</v>
      </c>
      <c r="D30" s="184"/>
      <c r="E30" s="185"/>
      <c r="F30" s="18" t="s">
        <v>267</v>
      </c>
      <c r="G30" s="18"/>
      <c r="H30" s="18"/>
      <c r="I30" s="116" t="s">
        <v>268</v>
      </c>
      <c r="J30" s="271">
        <f>SUM(I10:I29)</f>
        <v>1</v>
      </c>
      <c r="K30" s="278"/>
      <c r="L30" s="272"/>
    </row>
    <row r="31" spans="3:12" ht="15.75" customHeight="1">
      <c r="C31" s="65"/>
      <c r="D31" s="86"/>
      <c r="E31" s="87"/>
      <c r="F31" s="19" t="s">
        <v>217</v>
      </c>
      <c r="G31" s="20"/>
      <c r="H31" s="20"/>
      <c r="I31" s="117" t="s">
        <v>263</v>
      </c>
      <c r="J31" s="273"/>
      <c r="K31" s="279"/>
      <c r="L31" s="274"/>
    </row>
    <row r="32" spans="3:12" ht="15.75" customHeight="1" thickBot="1">
      <c r="C32" s="103"/>
      <c r="D32" s="104"/>
      <c r="E32" s="105"/>
      <c r="F32" s="40" t="s">
        <v>218</v>
      </c>
      <c r="G32" s="41"/>
      <c r="H32" s="41"/>
      <c r="I32" s="118" t="s">
        <v>573</v>
      </c>
      <c r="J32" s="275"/>
      <c r="K32" s="280"/>
      <c r="L32" s="276"/>
    </row>
    <row r="33" spans="3:7" ht="15.75" customHeight="1">
      <c r="C33" s="43" t="s">
        <v>645</v>
      </c>
      <c r="F33" s="7"/>
      <c r="G33" s="7"/>
    </row>
    <row r="34" ht="24" customHeight="1">
      <c r="C34" s="43"/>
    </row>
    <row r="35" ht="24" customHeight="1"/>
    <row r="36" ht="24" customHeight="1"/>
    <row r="37" ht="24" customHeight="1"/>
  </sheetData>
  <mergeCells count="94">
    <mergeCell ref="H26:H27"/>
    <mergeCell ref="J30:L32"/>
    <mergeCell ref="I24:I25"/>
    <mergeCell ref="I26:I27"/>
    <mergeCell ref="I28:I29"/>
    <mergeCell ref="H14:H15"/>
    <mergeCell ref="H24:H25"/>
    <mergeCell ref="H28:H29"/>
    <mergeCell ref="C30:E30"/>
    <mergeCell ref="D22:D23"/>
    <mergeCell ref="D24:D25"/>
    <mergeCell ref="E24:E25"/>
    <mergeCell ref="E26:E27"/>
    <mergeCell ref="E22:E23"/>
    <mergeCell ref="G26:G27"/>
    <mergeCell ref="H22:H23"/>
    <mergeCell ref="G20:G21"/>
    <mergeCell ref="H20:H21"/>
    <mergeCell ref="F20:F21"/>
    <mergeCell ref="G22:G23"/>
    <mergeCell ref="M5:O5"/>
    <mergeCell ref="I14:I15"/>
    <mergeCell ref="I16:I17"/>
    <mergeCell ref="I18:I19"/>
    <mergeCell ref="I12:I13"/>
    <mergeCell ref="I10:I11"/>
    <mergeCell ref="A8:I8"/>
    <mergeCell ref="C9:E9"/>
    <mergeCell ref="F9:H9"/>
    <mergeCell ref="A9:B9"/>
    <mergeCell ref="I20:I21"/>
    <mergeCell ref="I22:I23"/>
    <mergeCell ref="C12:C13"/>
    <mergeCell ref="F12:F13"/>
    <mergeCell ref="D12:D13"/>
    <mergeCell ref="E12:E13"/>
    <mergeCell ref="G12:G13"/>
    <mergeCell ref="H12:H13"/>
    <mergeCell ref="C14:C15"/>
    <mergeCell ref="F14:F15"/>
    <mergeCell ref="H18:H19"/>
    <mergeCell ref="G18:G19"/>
    <mergeCell ref="G16:G17"/>
    <mergeCell ref="H16:H17"/>
    <mergeCell ref="D26:D27"/>
    <mergeCell ref="F18:F19"/>
    <mergeCell ref="F22:F23"/>
    <mergeCell ref="H10:H11"/>
    <mergeCell ref="F24:F25"/>
    <mergeCell ref="G14:G15"/>
    <mergeCell ref="E14:E15"/>
    <mergeCell ref="D14:D15"/>
    <mergeCell ref="E18:E19"/>
    <mergeCell ref="D18:D19"/>
    <mergeCell ref="A23:B23"/>
    <mergeCell ref="G24:G25"/>
    <mergeCell ref="C24:C25"/>
    <mergeCell ref="C22:C23"/>
    <mergeCell ref="C20:C21"/>
    <mergeCell ref="C16:C17"/>
    <mergeCell ref="F16:F17"/>
    <mergeCell ref="C18:C19"/>
    <mergeCell ref="D16:D17"/>
    <mergeCell ref="E16:E17"/>
    <mergeCell ref="D28:D29"/>
    <mergeCell ref="E28:E29"/>
    <mergeCell ref="G28:G29"/>
    <mergeCell ref="C10:C11"/>
    <mergeCell ref="C28:C29"/>
    <mergeCell ref="F28:F29"/>
    <mergeCell ref="G10:G11"/>
    <mergeCell ref="F10:F11"/>
    <mergeCell ref="C26:C27"/>
    <mergeCell ref="F26:F27"/>
    <mergeCell ref="A28:B28"/>
    <mergeCell ref="A29:B29"/>
    <mergeCell ref="A16:B16"/>
    <mergeCell ref="A17:B17"/>
    <mergeCell ref="A18:B18"/>
    <mergeCell ref="A19:B19"/>
    <mergeCell ref="A24:B24"/>
    <mergeCell ref="A25:B25"/>
    <mergeCell ref="A20:B20"/>
    <mergeCell ref="A21:B21"/>
    <mergeCell ref="A26:B26"/>
    <mergeCell ref="A27:B27"/>
    <mergeCell ref="D10:D11"/>
    <mergeCell ref="E10:E11"/>
    <mergeCell ref="A14:B14"/>
    <mergeCell ref="A15:B15"/>
    <mergeCell ref="A10:A13"/>
    <mergeCell ref="D20:D21"/>
    <mergeCell ref="E20:E21"/>
    <mergeCell ref="A22:B22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9" r:id="rId1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O28"/>
  <sheetViews>
    <sheetView showGridLines="0" zoomScale="75" zoomScaleNormal="75" workbookViewId="0" topLeftCell="A1">
      <selection activeCell="F14" sqref="F14:F15"/>
    </sheetView>
  </sheetViews>
  <sheetFormatPr defaultColWidth="11.421875" defaultRowHeight="12.75"/>
  <cols>
    <col min="1" max="1" width="16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44" t="s">
        <v>651</v>
      </c>
      <c r="N3" s="17" t="s">
        <v>122</v>
      </c>
    </row>
    <row r="4" spans="1:14" ht="15.75">
      <c r="A4" s="47"/>
      <c r="N4" s="17"/>
    </row>
    <row r="5" spans="1:14" ht="15.75">
      <c r="A5" s="47"/>
      <c r="C5" s="4"/>
      <c r="D5" s="4"/>
      <c r="E5" s="4"/>
      <c r="F5" s="4"/>
      <c r="G5" s="4"/>
      <c r="H5" s="4"/>
      <c r="I5" s="4"/>
      <c r="J5" s="4"/>
      <c r="K5" s="4"/>
      <c r="L5" s="196" t="s">
        <v>652</v>
      </c>
      <c r="M5" s="150"/>
      <c r="N5" s="150"/>
    </row>
    <row r="7" ht="3.75" customHeight="1" thickBot="1"/>
    <row r="8" spans="1:11" ht="23.25" customHeight="1" thickBot="1" thickTop="1">
      <c r="A8" s="174" t="s">
        <v>216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6.75" customHeight="1" thickTop="1">
      <c r="A9" s="28" t="s">
        <v>262</v>
      </c>
      <c r="B9" s="126" t="s">
        <v>217</v>
      </c>
      <c r="C9" s="126"/>
      <c r="D9" s="127"/>
      <c r="E9" s="148" t="s">
        <v>218</v>
      </c>
      <c r="F9" s="126"/>
      <c r="G9" s="127"/>
      <c r="H9" s="148" t="s">
        <v>219</v>
      </c>
      <c r="I9" s="126"/>
      <c r="J9" s="127"/>
      <c r="K9" s="16" t="s">
        <v>274</v>
      </c>
    </row>
    <row r="10" spans="1:14" ht="21.75" customHeight="1">
      <c r="A10" s="58" t="s">
        <v>653</v>
      </c>
      <c r="B10" s="164" t="s">
        <v>654</v>
      </c>
      <c r="C10" s="142">
        <v>1</v>
      </c>
      <c r="D10" s="177"/>
      <c r="E10" s="140" t="s">
        <v>655</v>
      </c>
      <c r="F10" s="142">
        <v>2</v>
      </c>
      <c r="G10" s="177" t="s">
        <v>241</v>
      </c>
      <c r="H10" s="140" t="s">
        <v>656</v>
      </c>
      <c r="I10" s="142">
        <v>3</v>
      </c>
      <c r="J10" s="177"/>
      <c r="K10" s="281">
        <f>SUM(L11:N11)</f>
        <v>0.18</v>
      </c>
      <c r="L10" s="83"/>
      <c r="M10" s="83"/>
      <c r="N10" s="83"/>
    </row>
    <row r="11" spans="1:14" s="7" customFormat="1" ht="16.5" customHeight="1">
      <c r="A11" s="49">
        <v>0.09</v>
      </c>
      <c r="B11" s="165"/>
      <c r="C11" s="130"/>
      <c r="D11" s="178"/>
      <c r="E11" s="141"/>
      <c r="F11" s="129"/>
      <c r="G11" s="178"/>
      <c r="H11" s="141"/>
      <c r="I11" s="129"/>
      <c r="J11" s="178"/>
      <c r="K11" s="282"/>
      <c r="L11" s="74">
        <f>IF(D10&gt;0,A11*C10,0)</f>
        <v>0</v>
      </c>
      <c r="M11" s="74">
        <f>IF(G10&gt;0,F10*A11,0)</f>
        <v>0.18</v>
      </c>
      <c r="N11" s="112">
        <f>IF(J10&gt;0,A11*I10,0)</f>
        <v>0</v>
      </c>
    </row>
    <row r="12" spans="1:14" ht="36.75" customHeight="1">
      <c r="A12" s="58" t="s">
        <v>657</v>
      </c>
      <c r="B12" s="164" t="s">
        <v>658</v>
      </c>
      <c r="C12" s="142">
        <v>1</v>
      </c>
      <c r="D12" s="177"/>
      <c r="E12" s="140" t="s">
        <v>659</v>
      </c>
      <c r="F12" s="142">
        <v>2</v>
      </c>
      <c r="G12" s="177" t="s">
        <v>241</v>
      </c>
      <c r="H12" s="140" t="s">
        <v>660</v>
      </c>
      <c r="I12" s="142">
        <v>3</v>
      </c>
      <c r="J12" s="177"/>
      <c r="K12" s="281">
        <f>SUM(L13:N13)</f>
        <v>0.32</v>
      </c>
      <c r="L12" s="74"/>
      <c r="M12" s="74"/>
      <c r="N12" s="74"/>
    </row>
    <row r="13" spans="1:14" ht="17.25" customHeight="1">
      <c r="A13" s="51">
        <v>0.16</v>
      </c>
      <c r="B13" s="165"/>
      <c r="C13" s="130"/>
      <c r="D13" s="178"/>
      <c r="E13" s="141"/>
      <c r="F13" s="129"/>
      <c r="G13" s="178"/>
      <c r="H13" s="141"/>
      <c r="I13" s="129"/>
      <c r="J13" s="178"/>
      <c r="K13" s="282"/>
      <c r="L13" s="74">
        <f>IF(D12&gt;0,A13*C12,0)</f>
        <v>0</v>
      </c>
      <c r="M13" s="74">
        <f>IF(G12&gt;0,F12*A13,0)</f>
        <v>0.32</v>
      </c>
      <c r="N13" s="112">
        <f>IF(J12&gt;0,A13*I12,0)</f>
        <v>0</v>
      </c>
    </row>
    <row r="14" spans="1:14" ht="13.5" customHeight="1">
      <c r="A14" s="58" t="s">
        <v>661</v>
      </c>
      <c r="B14" s="164" t="s">
        <v>662</v>
      </c>
      <c r="C14" s="142">
        <v>1</v>
      </c>
      <c r="D14" s="177"/>
      <c r="E14" s="140" t="s">
        <v>663</v>
      </c>
      <c r="F14" s="142">
        <v>2</v>
      </c>
      <c r="G14" s="177" t="s">
        <v>241</v>
      </c>
      <c r="H14" s="140" t="s">
        <v>664</v>
      </c>
      <c r="I14" s="142">
        <v>3</v>
      </c>
      <c r="J14" s="177"/>
      <c r="K14" s="281">
        <f>SUM(L15:N15)</f>
        <v>0.2</v>
      </c>
      <c r="L14" s="83"/>
      <c r="M14" s="83"/>
      <c r="N14" s="83"/>
    </row>
    <row r="15" spans="1:14" s="7" customFormat="1" ht="17.25" customHeight="1">
      <c r="A15" s="51">
        <v>0.1</v>
      </c>
      <c r="B15" s="165"/>
      <c r="C15" s="130"/>
      <c r="D15" s="178"/>
      <c r="E15" s="141"/>
      <c r="F15" s="129"/>
      <c r="G15" s="178"/>
      <c r="H15" s="141"/>
      <c r="I15" s="129"/>
      <c r="J15" s="178"/>
      <c r="K15" s="282"/>
      <c r="L15" s="74">
        <f>IF(D14&gt;0,A15*C14,0)</f>
        <v>0</v>
      </c>
      <c r="M15" s="74">
        <f>IF(G14&gt;0,F14*A15,0)</f>
        <v>0.2</v>
      </c>
      <c r="N15" s="112">
        <f>IF(J14&gt;0,A15*I14,0)</f>
        <v>0</v>
      </c>
    </row>
    <row r="16" spans="1:14" ht="38.25" customHeight="1">
      <c r="A16" s="58" t="s">
        <v>285</v>
      </c>
      <c r="B16" s="164" t="s">
        <v>665</v>
      </c>
      <c r="C16" s="142">
        <v>1</v>
      </c>
      <c r="D16" s="177"/>
      <c r="E16" s="140" t="s">
        <v>666</v>
      </c>
      <c r="F16" s="142">
        <v>2</v>
      </c>
      <c r="G16" s="177" t="s">
        <v>241</v>
      </c>
      <c r="H16" s="140" t="s">
        <v>667</v>
      </c>
      <c r="I16" s="142">
        <v>3</v>
      </c>
      <c r="J16" s="177"/>
      <c r="K16" s="281">
        <f>SUM(L17:N17)</f>
        <v>0.96</v>
      </c>
      <c r="L16" s="83"/>
      <c r="M16" s="83"/>
      <c r="N16" s="83"/>
    </row>
    <row r="17" spans="1:14" s="7" customFormat="1" ht="15" customHeight="1">
      <c r="A17" s="51">
        <v>0.48</v>
      </c>
      <c r="B17" s="165"/>
      <c r="C17" s="130"/>
      <c r="D17" s="178"/>
      <c r="E17" s="141"/>
      <c r="F17" s="129"/>
      <c r="G17" s="178"/>
      <c r="H17" s="141"/>
      <c r="I17" s="129"/>
      <c r="J17" s="178"/>
      <c r="K17" s="282"/>
      <c r="L17" s="74">
        <f>IF(D16&gt;0,A17*C16,0)</f>
        <v>0</v>
      </c>
      <c r="M17" s="74">
        <f>IF(G16&gt;0,F16*A17,0)</f>
        <v>0.96</v>
      </c>
      <c r="N17" s="112">
        <f>IF(J16&gt;0,A17*I16,0)</f>
        <v>0</v>
      </c>
    </row>
    <row r="18" spans="1:15" s="7" customFormat="1" ht="22.5" customHeight="1">
      <c r="A18" s="58" t="s">
        <v>289</v>
      </c>
      <c r="B18" s="164" t="s">
        <v>668</v>
      </c>
      <c r="C18" s="142">
        <v>1</v>
      </c>
      <c r="D18" s="177"/>
      <c r="E18" s="140" t="s">
        <v>668</v>
      </c>
      <c r="F18" s="142">
        <v>2</v>
      </c>
      <c r="G18" s="177" t="s">
        <v>241</v>
      </c>
      <c r="H18" s="140" t="s">
        <v>669</v>
      </c>
      <c r="I18" s="142">
        <v>3</v>
      </c>
      <c r="J18" s="177"/>
      <c r="K18" s="281">
        <f>SUM(L19:N19)</f>
        <v>0.1</v>
      </c>
      <c r="L18" s="74"/>
      <c r="M18" s="74"/>
      <c r="N18" s="74"/>
      <c r="O18"/>
    </row>
    <row r="19" spans="1:15" s="7" customFormat="1" ht="21" customHeight="1">
      <c r="A19" s="51">
        <v>0.05</v>
      </c>
      <c r="B19" s="165"/>
      <c r="C19" s="130"/>
      <c r="D19" s="178"/>
      <c r="E19" s="141"/>
      <c r="F19" s="130"/>
      <c r="G19" s="178"/>
      <c r="H19" s="141"/>
      <c r="I19" s="130"/>
      <c r="J19" s="178"/>
      <c r="K19" s="282"/>
      <c r="L19" s="74">
        <f>IF(D18&gt;0,A19*C18,0)</f>
        <v>0</v>
      </c>
      <c r="M19" s="74">
        <f>IF(G18&gt;0,F18*A19,0)</f>
        <v>0.1</v>
      </c>
      <c r="N19" s="112">
        <f>IF(J18&gt;0,A19*I18,0)</f>
        <v>0</v>
      </c>
      <c r="O19"/>
    </row>
    <row r="20" spans="1:15" ht="27.75" customHeight="1">
      <c r="A20" s="58" t="s">
        <v>300</v>
      </c>
      <c r="B20" s="164" t="s">
        <v>670</v>
      </c>
      <c r="C20" s="142">
        <v>1</v>
      </c>
      <c r="D20" s="177"/>
      <c r="E20" s="140" t="s">
        <v>0</v>
      </c>
      <c r="F20" s="142">
        <v>2</v>
      </c>
      <c r="G20" s="177" t="s">
        <v>241</v>
      </c>
      <c r="H20" s="140" t="s">
        <v>1</v>
      </c>
      <c r="I20" s="142">
        <v>3</v>
      </c>
      <c r="J20" s="177"/>
      <c r="K20" s="281">
        <f>SUM(L21:N21)</f>
        <v>0.16</v>
      </c>
      <c r="L20" s="83"/>
      <c r="M20" s="83"/>
      <c r="N20" s="83"/>
      <c r="O20" s="7"/>
    </row>
    <row r="21" spans="1:14" s="7" customFormat="1" ht="21" customHeight="1">
      <c r="A21" s="51">
        <v>0.08</v>
      </c>
      <c r="B21" s="165"/>
      <c r="C21" s="129"/>
      <c r="D21" s="178"/>
      <c r="E21" s="141"/>
      <c r="F21" s="129"/>
      <c r="G21" s="178"/>
      <c r="H21" s="141"/>
      <c r="I21" s="129"/>
      <c r="J21" s="178"/>
      <c r="K21" s="282"/>
      <c r="L21" s="74">
        <f>IF(D20&gt;0,A21*C20,0)</f>
        <v>0</v>
      </c>
      <c r="M21" s="74">
        <f>IF(G20&gt;0,F20*A21,0)</f>
        <v>0.16</v>
      </c>
      <c r="N21" s="112">
        <f>IF(J20&gt;0,A21*I20,0)</f>
        <v>0</v>
      </c>
    </row>
    <row r="22" spans="1:14" s="7" customFormat="1" ht="28.5" customHeight="1">
      <c r="A22" s="58" t="s">
        <v>503</v>
      </c>
      <c r="B22" s="164" t="s">
        <v>2</v>
      </c>
      <c r="C22" s="142">
        <v>1</v>
      </c>
      <c r="D22" s="177"/>
      <c r="E22" s="140" t="s">
        <v>2</v>
      </c>
      <c r="F22" s="142">
        <v>2</v>
      </c>
      <c r="G22" s="177" t="s">
        <v>241</v>
      </c>
      <c r="H22" s="140" t="s">
        <v>3</v>
      </c>
      <c r="I22" s="142">
        <v>3</v>
      </c>
      <c r="J22" s="177"/>
      <c r="K22" s="281">
        <f>SUM(L23:N23)</f>
        <v>0.08</v>
      </c>
      <c r="L22" s="83"/>
      <c r="M22" s="83"/>
      <c r="N22" s="83"/>
    </row>
    <row r="23" spans="1:14" s="7" customFormat="1" ht="18" customHeight="1" thickBot="1">
      <c r="A23" s="52">
        <v>0.04</v>
      </c>
      <c r="B23" s="187"/>
      <c r="C23" s="143"/>
      <c r="D23" s="188"/>
      <c r="E23" s="156"/>
      <c r="F23" s="143"/>
      <c r="G23" s="188"/>
      <c r="H23" s="156"/>
      <c r="I23" s="143"/>
      <c r="J23" s="188"/>
      <c r="K23" s="282"/>
      <c r="L23" s="74">
        <f>IF(D22&gt;0,A23*C22,0)</f>
        <v>0</v>
      </c>
      <c r="M23" s="74">
        <f>IF(G22&gt;0,F22*A23,0)</f>
        <v>0.08</v>
      </c>
      <c r="N23" s="112">
        <f>IF(J22&gt;0,A23*I22,0)</f>
        <v>0</v>
      </c>
    </row>
    <row r="24" spans="2:14" ht="52.5" customHeight="1" thickBot="1" thickTop="1">
      <c r="B24" s="192" t="s">
        <v>269</v>
      </c>
      <c r="C24" s="184"/>
      <c r="D24" s="185"/>
      <c r="E24" s="183" t="s">
        <v>267</v>
      </c>
      <c r="F24" s="184"/>
      <c r="G24" s="185"/>
      <c r="H24" s="12" t="s">
        <v>268</v>
      </c>
      <c r="K24" s="119">
        <f>SUM(K9:K23)</f>
        <v>2</v>
      </c>
      <c r="L24" s="83"/>
      <c r="M24" s="83"/>
      <c r="N24" s="83"/>
    </row>
    <row r="25" spans="2:15" ht="15.75" customHeight="1" thickTop="1">
      <c r="B25" s="65"/>
      <c r="C25" s="86"/>
      <c r="D25" s="87"/>
      <c r="E25" s="179" t="s">
        <v>217</v>
      </c>
      <c r="F25" s="180"/>
      <c r="G25" s="131"/>
      <c r="H25" s="14" t="s">
        <v>263</v>
      </c>
      <c r="L25" s="74"/>
      <c r="M25" s="74"/>
      <c r="N25" s="112"/>
      <c r="O25" s="7"/>
    </row>
    <row r="26" spans="2:15" ht="15.75" customHeight="1">
      <c r="B26" s="68"/>
      <c r="C26" s="88"/>
      <c r="D26" s="89"/>
      <c r="E26" s="179" t="s">
        <v>218</v>
      </c>
      <c r="F26" s="180"/>
      <c r="G26" s="131"/>
      <c r="H26" s="15" t="s">
        <v>264</v>
      </c>
      <c r="L26" s="83"/>
      <c r="M26" s="83"/>
      <c r="N26" s="83"/>
      <c r="O26" s="7"/>
    </row>
    <row r="27" spans="2:15" ht="15.75" customHeight="1" thickBot="1">
      <c r="B27" s="90"/>
      <c r="C27" s="91"/>
      <c r="D27" s="92"/>
      <c r="E27" s="189" t="s">
        <v>219</v>
      </c>
      <c r="F27" s="190"/>
      <c r="G27" s="191"/>
      <c r="H27" s="33" t="s">
        <v>334</v>
      </c>
      <c r="L27" s="74"/>
      <c r="M27" s="74"/>
      <c r="N27" s="112"/>
      <c r="O27" s="7"/>
    </row>
    <row r="28" spans="2:11" ht="15.75" customHeight="1" thickTop="1">
      <c r="B28" s="248"/>
      <c r="C28" s="248"/>
      <c r="D28" s="248"/>
      <c r="E28" s="248"/>
      <c r="F28" s="248"/>
      <c r="G28" s="248"/>
      <c r="H28" s="248"/>
      <c r="I28" s="248"/>
      <c r="J28" s="248"/>
      <c r="K28" s="248"/>
    </row>
    <row r="29" ht="24" customHeight="1"/>
    <row r="30" ht="24" customHeight="1"/>
    <row r="31" ht="24" customHeight="1"/>
    <row r="32" ht="24" customHeight="1"/>
  </sheetData>
  <mergeCells count="81">
    <mergeCell ref="J12:J13"/>
    <mergeCell ref="J22:J23"/>
    <mergeCell ref="B28:K28"/>
    <mergeCell ref="B24:D24"/>
    <mergeCell ref="E25:G25"/>
    <mergeCell ref="E26:G26"/>
    <mergeCell ref="E27:G27"/>
    <mergeCell ref="E24:G24"/>
    <mergeCell ref="C18:C19"/>
    <mergeCell ref="E18:E19"/>
    <mergeCell ref="J18:J19"/>
    <mergeCell ref="B18:B19"/>
    <mergeCell ref="D18:D19"/>
    <mergeCell ref="K18:K19"/>
    <mergeCell ref="G18:G19"/>
    <mergeCell ref="F18:F19"/>
    <mergeCell ref="I18:I19"/>
    <mergeCell ref="H18:H19"/>
    <mergeCell ref="B20:B21"/>
    <mergeCell ref="E20:E21"/>
    <mergeCell ref="H20:H21"/>
    <mergeCell ref="B22:B23"/>
    <mergeCell ref="E22:E23"/>
    <mergeCell ref="H22:H23"/>
    <mergeCell ref="C22:C23"/>
    <mergeCell ref="D22:D23"/>
    <mergeCell ref="F22:F23"/>
    <mergeCell ref="G22:G23"/>
    <mergeCell ref="B16:B17"/>
    <mergeCell ref="F16:F17"/>
    <mergeCell ref="G16:G17"/>
    <mergeCell ref="B14:B15"/>
    <mergeCell ref="E14:E15"/>
    <mergeCell ref="H14:H15"/>
    <mergeCell ref="C14:C15"/>
    <mergeCell ref="D14:D15"/>
    <mergeCell ref="F14:F15"/>
    <mergeCell ref="G14:G15"/>
    <mergeCell ref="B12:B13"/>
    <mergeCell ref="E12:E13"/>
    <mergeCell ref="H12:H13"/>
    <mergeCell ref="I12:I13"/>
    <mergeCell ref="G12:G13"/>
    <mergeCell ref="F12:F13"/>
    <mergeCell ref="D12:D13"/>
    <mergeCell ref="C12:C13"/>
    <mergeCell ref="B10:B11"/>
    <mergeCell ref="E10:E11"/>
    <mergeCell ref="H10:H11"/>
    <mergeCell ref="C10:C11"/>
    <mergeCell ref="D10:D11"/>
    <mergeCell ref="F10:F11"/>
    <mergeCell ref="G10:G11"/>
    <mergeCell ref="K16:K17"/>
    <mergeCell ref="I14:I15"/>
    <mergeCell ref="J14:J15"/>
    <mergeCell ref="I16:I17"/>
    <mergeCell ref="L5:N5"/>
    <mergeCell ref="K12:K13"/>
    <mergeCell ref="K14:K15"/>
    <mergeCell ref="A8:K8"/>
    <mergeCell ref="B9:D9"/>
    <mergeCell ref="E9:G9"/>
    <mergeCell ref="H9:J9"/>
    <mergeCell ref="I10:I11"/>
    <mergeCell ref="J10:J11"/>
    <mergeCell ref="K10:K11"/>
    <mergeCell ref="H16:H17"/>
    <mergeCell ref="J16:J17"/>
    <mergeCell ref="C16:C17"/>
    <mergeCell ref="D16:D17"/>
    <mergeCell ref="E16:E17"/>
    <mergeCell ref="K20:K21"/>
    <mergeCell ref="K22:K23"/>
    <mergeCell ref="C20:C21"/>
    <mergeCell ref="D20:D21"/>
    <mergeCell ref="F20:F21"/>
    <mergeCell ref="G20:G21"/>
    <mergeCell ref="I20:I21"/>
    <mergeCell ref="J20:J21"/>
    <mergeCell ref="I22:I23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5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N32"/>
  <sheetViews>
    <sheetView showGridLines="0" zoomScale="75" zoomScaleNormal="75" workbookViewId="0" topLeftCell="A1">
      <selection activeCell="F14" sqref="F14:F15"/>
    </sheetView>
  </sheetViews>
  <sheetFormatPr defaultColWidth="11.421875" defaultRowHeight="12.75"/>
  <cols>
    <col min="1" max="1" width="16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4" width="7.710937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44" t="s">
        <v>4</v>
      </c>
      <c r="N3" s="17" t="s">
        <v>122</v>
      </c>
    </row>
    <row r="4" spans="1:14" ht="15.75">
      <c r="A4" s="47"/>
      <c r="N4" s="17"/>
    </row>
    <row r="5" spans="1:14" ht="15.75">
      <c r="A5" s="47"/>
      <c r="C5" s="4"/>
      <c r="D5" s="4"/>
      <c r="E5" s="4"/>
      <c r="F5" s="4"/>
      <c r="G5" s="4"/>
      <c r="H5" s="4"/>
      <c r="I5" s="4"/>
      <c r="J5" s="4"/>
      <c r="K5" s="4"/>
      <c r="L5" s="196" t="s">
        <v>5</v>
      </c>
      <c r="M5" s="150"/>
      <c r="N5" s="150"/>
    </row>
    <row r="7" ht="3.75" customHeight="1" thickBot="1"/>
    <row r="8" spans="1:11" ht="23.25" customHeight="1" thickBot="1" thickTop="1">
      <c r="A8" s="174" t="s">
        <v>216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4" ht="36.75" customHeight="1" thickTop="1">
      <c r="A9" s="28" t="s">
        <v>262</v>
      </c>
      <c r="B9" s="126" t="s">
        <v>217</v>
      </c>
      <c r="C9" s="126"/>
      <c r="D9" s="127"/>
      <c r="E9" s="148" t="s">
        <v>218</v>
      </c>
      <c r="F9" s="126"/>
      <c r="G9" s="127"/>
      <c r="H9" s="148" t="s">
        <v>219</v>
      </c>
      <c r="I9" s="126"/>
      <c r="J9" s="127"/>
      <c r="K9" s="16" t="s">
        <v>274</v>
      </c>
      <c r="L9" s="74"/>
      <c r="M9" s="74"/>
      <c r="N9" s="74"/>
    </row>
    <row r="10" spans="1:14" ht="20.25" customHeight="1">
      <c r="A10" s="58" t="s">
        <v>653</v>
      </c>
      <c r="B10" s="164" t="s">
        <v>6</v>
      </c>
      <c r="C10" s="142">
        <v>1</v>
      </c>
      <c r="D10" s="177"/>
      <c r="E10" s="140" t="s">
        <v>7</v>
      </c>
      <c r="F10" s="142">
        <v>2</v>
      </c>
      <c r="G10" s="177"/>
      <c r="H10" s="140" t="s">
        <v>8</v>
      </c>
      <c r="I10" s="142">
        <v>3</v>
      </c>
      <c r="J10" s="177" t="s">
        <v>241</v>
      </c>
      <c r="K10" s="281">
        <f>SUM(L11:N11)</f>
        <v>0.24</v>
      </c>
      <c r="L10" s="83"/>
      <c r="M10" s="83"/>
      <c r="N10" s="83"/>
    </row>
    <row r="11" spans="1:14" s="7" customFormat="1" ht="16.5" customHeight="1">
      <c r="A11" s="49">
        <v>0.08</v>
      </c>
      <c r="B11" s="165"/>
      <c r="C11" s="130"/>
      <c r="D11" s="178"/>
      <c r="E11" s="141"/>
      <c r="F11" s="129"/>
      <c r="G11" s="178"/>
      <c r="H11" s="141"/>
      <c r="I11" s="129"/>
      <c r="J11" s="178"/>
      <c r="K11" s="282"/>
      <c r="L11" s="74">
        <f>IF(D10&gt;0,A11*C10,0)</f>
        <v>0</v>
      </c>
      <c r="M11" s="74">
        <f>IF(G10&gt;0,F10*A11,0)</f>
        <v>0</v>
      </c>
      <c r="N11" s="112">
        <f>IF(J10&gt;0,A11*I10,0)</f>
        <v>0.24</v>
      </c>
    </row>
    <row r="12" spans="1:14" ht="25.5" customHeight="1">
      <c r="A12" s="58" t="s">
        <v>657</v>
      </c>
      <c r="B12" s="164" t="s">
        <v>9</v>
      </c>
      <c r="C12" s="142">
        <v>1</v>
      </c>
      <c r="D12" s="177"/>
      <c r="E12" s="140" t="s">
        <v>10</v>
      </c>
      <c r="F12" s="142">
        <v>2</v>
      </c>
      <c r="G12" s="177"/>
      <c r="H12" s="140" t="s">
        <v>11</v>
      </c>
      <c r="I12" s="142">
        <v>3</v>
      </c>
      <c r="J12" s="177" t="s">
        <v>241</v>
      </c>
      <c r="K12" s="281">
        <f>SUM(L13:N13)</f>
        <v>0.44999999999999996</v>
      </c>
      <c r="L12" s="74"/>
      <c r="M12" s="74"/>
      <c r="N12" s="74"/>
    </row>
    <row r="13" spans="1:14" ht="17.25" customHeight="1">
      <c r="A13" s="51">
        <v>0.15</v>
      </c>
      <c r="B13" s="165"/>
      <c r="C13" s="130"/>
      <c r="D13" s="178"/>
      <c r="E13" s="141"/>
      <c r="F13" s="129"/>
      <c r="G13" s="178"/>
      <c r="H13" s="141"/>
      <c r="I13" s="129"/>
      <c r="J13" s="178"/>
      <c r="K13" s="282"/>
      <c r="L13" s="74">
        <f>IF(D12&gt;0,A13*C12,0)</f>
        <v>0</v>
      </c>
      <c r="M13" s="74">
        <f>IF(G12&gt;0,F12*A13,0)</f>
        <v>0</v>
      </c>
      <c r="N13" s="112">
        <f>IF(J12&gt;0,A13*I12,0)</f>
        <v>0.44999999999999996</v>
      </c>
    </row>
    <row r="14" spans="1:14" ht="22.5" customHeight="1">
      <c r="A14" s="58" t="s">
        <v>661</v>
      </c>
      <c r="B14" s="164" t="s">
        <v>12</v>
      </c>
      <c r="C14" s="142">
        <v>1</v>
      </c>
      <c r="D14" s="177"/>
      <c r="E14" s="140" t="s">
        <v>13</v>
      </c>
      <c r="F14" s="142">
        <v>2</v>
      </c>
      <c r="G14" s="177"/>
      <c r="H14" s="140" t="s">
        <v>14</v>
      </c>
      <c r="I14" s="142">
        <v>3</v>
      </c>
      <c r="J14" s="177" t="s">
        <v>241</v>
      </c>
      <c r="K14" s="281">
        <f>SUM(L15:N15)</f>
        <v>0.36</v>
      </c>
      <c r="L14" s="83"/>
      <c r="M14" s="83"/>
      <c r="N14" s="83"/>
    </row>
    <row r="15" spans="1:14" s="7" customFormat="1" ht="17.25" customHeight="1">
      <c r="A15" s="51">
        <v>0.12</v>
      </c>
      <c r="B15" s="165"/>
      <c r="C15" s="130"/>
      <c r="D15" s="178"/>
      <c r="E15" s="141"/>
      <c r="F15" s="129"/>
      <c r="G15" s="178"/>
      <c r="H15" s="141"/>
      <c r="I15" s="129"/>
      <c r="J15" s="178"/>
      <c r="K15" s="282"/>
      <c r="L15" s="74">
        <f>IF(D14&gt;0,A15*C14,0)</f>
        <v>0</v>
      </c>
      <c r="M15" s="74">
        <f>IF(G14&gt;0,F14*A15,0)</f>
        <v>0</v>
      </c>
      <c r="N15" s="112">
        <f>IF(J14&gt;0,A15*I14,0)</f>
        <v>0.36</v>
      </c>
    </row>
    <row r="16" spans="1:14" ht="26.25" customHeight="1">
      <c r="A16" s="58" t="s">
        <v>285</v>
      </c>
      <c r="B16" s="164" t="s">
        <v>15</v>
      </c>
      <c r="C16" s="142">
        <v>1</v>
      </c>
      <c r="D16" s="177"/>
      <c r="E16" s="140" t="s">
        <v>16</v>
      </c>
      <c r="F16" s="142">
        <v>2</v>
      </c>
      <c r="G16" s="177"/>
      <c r="H16" s="140" t="s">
        <v>17</v>
      </c>
      <c r="I16" s="142">
        <v>3</v>
      </c>
      <c r="J16" s="177" t="s">
        <v>241</v>
      </c>
      <c r="K16" s="281">
        <f>SUM(L17:N17)</f>
        <v>1.35</v>
      </c>
      <c r="L16" s="83"/>
      <c r="M16" s="83"/>
      <c r="N16" s="83"/>
    </row>
    <row r="17" spans="1:14" s="7" customFormat="1" ht="15" customHeight="1">
      <c r="A17" s="51">
        <v>0.45</v>
      </c>
      <c r="B17" s="165"/>
      <c r="C17" s="130"/>
      <c r="D17" s="178"/>
      <c r="E17" s="141"/>
      <c r="F17" s="129"/>
      <c r="G17" s="178"/>
      <c r="H17" s="141"/>
      <c r="I17" s="129"/>
      <c r="J17" s="178"/>
      <c r="K17" s="282"/>
      <c r="L17" s="74">
        <f>IF(D16&gt;0,A17*C16,0)</f>
        <v>0</v>
      </c>
      <c r="M17" s="74">
        <f>IF(G16&gt;0,F16*A17,0)</f>
        <v>0</v>
      </c>
      <c r="N17" s="112">
        <f>IF(J16&gt;0,A17*I16,0)</f>
        <v>1.35</v>
      </c>
    </row>
    <row r="18" spans="1:14" ht="27.75" customHeight="1">
      <c r="A18" s="58" t="s">
        <v>18</v>
      </c>
      <c r="B18" s="164" t="s">
        <v>19</v>
      </c>
      <c r="C18" s="142">
        <v>1</v>
      </c>
      <c r="D18" s="177"/>
      <c r="E18" s="140" t="s">
        <v>20</v>
      </c>
      <c r="F18" s="142">
        <v>2</v>
      </c>
      <c r="G18" s="177"/>
      <c r="H18" s="140" t="s">
        <v>21</v>
      </c>
      <c r="I18" s="142">
        <v>3</v>
      </c>
      <c r="J18" s="177" t="s">
        <v>241</v>
      </c>
      <c r="K18" s="281">
        <f>SUM(L19:N19)</f>
        <v>0.12</v>
      </c>
      <c r="L18" s="74"/>
      <c r="M18" s="74"/>
      <c r="N18" s="74"/>
    </row>
    <row r="19" spans="1:14" ht="14.25" customHeight="1">
      <c r="A19" s="51">
        <v>0.04</v>
      </c>
      <c r="B19" s="173"/>
      <c r="C19" s="129"/>
      <c r="D19" s="193"/>
      <c r="E19" s="154"/>
      <c r="F19" s="129"/>
      <c r="G19" s="193"/>
      <c r="H19" s="154"/>
      <c r="I19" s="129"/>
      <c r="J19" s="193"/>
      <c r="K19" s="282"/>
      <c r="L19" s="74">
        <f>IF(D18&gt;0,A19*C18,0)</f>
        <v>0</v>
      </c>
      <c r="M19" s="74">
        <f>IF(G18&gt;0,F18*A19,0)</f>
        <v>0</v>
      </c>
      <c r="N19" s="112">
        <f>IF(J18&gt;0,A19*I18,0)</f>
        <v>0.12</v>
      </c>
    </row>
    <row r="20" spans="1:14" s="7" customFormat="1" ht="42" customHeight="1">
      <c r="A20" s="58" t="s">
        <v>22</v>
      </c>
      <c r="B20" s="164" t="s">
        <v>23</v>
      </c>
      <c r="C20" s="142">
        <v>1</v>
      </c>
      <c r="D20" s="193"/>
      <c r="E20" s="140" t="s">
        <v>24</v>
      </c>
      <c r="F20" s="142">
        <v>2</v>
      </c>
      <c r="G20" s="193" t="s">
        <v>241</v>
      </c>
      <c r="H20" s="140" t="s">
        <v>25</v>
      </c>
      <c r="I20" s="142">
        <v>3</v>
      </c>
      <c r="J20" s="193"/>
      <c r="K20" s="281">
        <f>SUM(L21:N21)</f>
        <v>0.08</v>
      </c>
      <c r="L20" s="83"/>
      <c r="M20" s="83"/>
      <c r="N20" s="83"/>
    </row>
    <row r="21" spans="1:14" s="7" customFormat="1" ht="15" customHeight="1">
      <c r="A21" s="51">
        <v>0.04</v>
      </c>
      <c r="B21" s="165"/>
      <c r="C21" s="130"/>
      <c r="D21" s="178"/>
      <c r="E21" s="141"/>
      <c r="F21" s="130"/>
      <c r="G21" s="178"/>
      <c r="H21" s="141"/>
      <c r="I21" s="130"/>
      <c r="J21" s="178"/>
      <c r="K21" s="282"/>
      <c r="L21" s="74">
        <f>IF(D20&gt;0,A21*C20,0)</f>
        <v>0</v>
      </c>
      <c r="M21" s="74">
        <f>IF(G20&gt;0,F20*A21,0)</f>
        <v>0.08</v>
      </c>
      <c r="N21" s="112">
        <f>IF(J20&gt;0,A21*I20,0)</f>
        <v>0</v>
      </c>
    </row>
    <row r="22" spans="1:14" s="7" customFormat="1" ht="22.5" customHeight="1">
      <c r="A22" s="58" t="s">
        <v>26</v>
      </c>
      <c r="B22" s="164" t="s">
        <v>27</v>
      </c>
      <c r="C22" s="142">
        <v>1</v>
      </c>
      <c r="D22" s="177"/>
      <c r="E22" s="140" t="s">
        <v>28</v>
      </c>
      <c r="F22" s="142">
        <v>2</v>
      </c>
      <c r="G22" s="177" t="s">
        <v>241</v>
      </c>
      <c r="H22" s="140" t="s">
        <v>29</v>
      </c>
      <c r="I22" s="142">
        <v>3</v>
      </c>
      <c r="J22" s="177"/>
      <c r="K22" s="281">
        <f>SUM(L23:N23)</f>
        <v>0.08</v>
      </c>
      <c r="L22" s="83"/>
      <c r="M22" s="83"/>
      <c r="N22" s="83"/>
    </row>
    <row r="23" spans="1:14" s="7" customFormat="1" ht="21" customHeight="1">
      <c r="A23" s="51">
        <v>0.04</v>
      </c>
      <c r="B23" s="165"/>
      <c r="C23" s="130"/>
      <c r="D23" s="178"/>
      <c r="E23" s="141"/>
      <c r="F23" s="130"/>
      <c r="G23" s="178"/>
      <c r="H23" s="141"/>
      <c r="I23" s="130"/>
      <c r="J23" s="178"/>
      <c r="K23" s="282"/>
      <c r="L23" s="74">
        <f>IF(D22&gt;0,A23*C22,0)</f>
        <v>0</v>
      </c>
      <c r="M23" s="74">
        <f>IF(G22&gt;0,F22*A23,0)</f>
        <v>0.08</v>
      </c>
      <c r="N23" s="112">
        <f>IF(J22&gt;0,A23*I22,0)</f>
        <v>0</v>
      </c>
    </row>
    <row r="24" spans="1:14" ht="27.75" customHeight="1">
      <c r="A24" s="58" t="s">
        <v>30</v>
      </c>
      <c r="B24" s="164" t="s">
        <v>31</v>
      </c>
      <c r="C24" s="142">
        <v>1</v>
      </c>
      <c r="D24" s="177"/>
      <c r="E24" s="140" t="s">
        <v>32</v>
      </c>
      <c r="F24" s="142">
        <v>2</v>
      </c>
      <c r="G24" s="177" t="s">
        <v>241</v>
      </c>
      <c r="H24" s="140" t="s">
        <v>33</v>
      </c>
      <c r="I24" s="142">
        <v>3</v>
      </c>
      <c r="J24" s="177"/>
      <c r="K24" s="281">
        <f>SUM(L25:N25)</f>
        <v>0.08</v>
      </c>
      <c r="L24" s="83"/>
      <c r="M24" s="83"/>
      <c r="N24" s="83"/>
    </row>
    <row r="25" spans="1:14" s="7" customFormat="1" ht="21" customHeight="1">
      <c r="A25" s="51">
        <v>0.04</v>
      </c>
      <c r="B25" s="165"/>
      <c r="C25" s="129"/>
      <c r="D25" s="178"/>
      <c r="E25" s="141"/>
      <c r="F25" s="129"/>
      <c r="G25" s="178"/>
      <c r="H25" s="141"/>
      <c r="I25" s="129"/>
      <c r="J25" s="178"/>
      <c r="K25" s="282"/>
      <c r="L25" s="74">
        <f>IF(D24&gt;0,A25*C24,0)</f>
        <v>0</v>
      </c>
      <c r="M25" s="74">
        <f>IF(G24&gt;0,F24*A25,0)</f>
        <v>0.08</v>
      </c>
      <c r="N25" s="112">
        <f>IF(J24&gt;0,A25*I24,0)</f>
        <v>0</v>
      </c>
    </row>
    <row r="26" spans="1:14" s="7" customFormat="1" ht="26.25" customHeight="1">
      <c r="A26" s="58" t="s">
        <v>34</v>
      </c>
      <c r="B26" s="164" t="s">
        <v>35</v>
      </c>
      <c r="C26" s="142">
        <v>1</v>
      </c>
      <c r="D26" s="177"/>
      <c r="E26" s="140" t="s">
        <v>35</v>
      </c>
      <c r="F26" s="142">
        <v>2</v>
      </c>
      <c r="G26" s="177" t="s">
        <v>241</v>
      </c>
      <c r="H26" s="140" t="s">
        <v>36</v>
      </c>
      <c r="I26" s="142">
        <v>3</v>
      </c>
      <c r="J26" s="177"/>
      <c r="K26" s="281">
        <f>SUM(L27:N27)</f>
        <v>0.08</v>
      </c>
      <c r="L26" s="83"/>
      <c r="M26" s="83"/>
      <c r="N26" s="83"/>
    </row>
    <row r="27" spans="1:14" s="7" customFormat="1" ht="18" customHeight="1" thickBot="1">
      <c r="A27" s="52">
        <v>0.04</v>
      </c>
      <c r="B27" s="187"/>
      <c r="C27" s="143"/>
      <c r="D27" s="188"/>
      <c r="E27" s="156"/>
      <c r="F27" s="143"/>
      <c r="G27" s="188"/>
      <c r="H27" s="156"/>
      <c r="I27" s="143"/>
      <c r="J27" s="188"/>
      <c r="K27" s="282"/>
      <c r="L27" s="74">
        <f>IF(D26&gt;0,A27*C26,0)</f>
        <v>0</v>
      </c>
      <c r="M27" s="74">
        <f>IF(G26&gt;0,F26*A27,0)</f>
        <v>0.08</v>
      </c>
      <c r="N27" s="112">
        <f>IF(J26&gt;0,A27*I26,0)</f>
        <v>0</v>
      </c>
    </row>
    <row r="28" spans="2:14" ht="52.5" customHeight="1" thickBot="1" thickTop="1">
      <c r="B28" s="192" t="s">
        <v>269</v>
      </c>
      <c r="C28" s="184"/>
      <c r="D28" s="185"/>
      <c r="E28" s="183" t="s">
        <v>267</v>
      </c>
      <c r="F28" s="184"/>
      <c r="G28" s="185"/>
      <c r="H28" s="12" t="s">
        <v>268</v>
      </c>
      <c r="K28" s="119">
        <f>SUM(K10:K27)</f>
        <v>2.8400000000000003</v>
      </c>
      <c r="N28" s="7"/>
    </row>
    <row r="29" spans="2:8" ht="15.75" customHeight="1" thickTop="1">
      <c r="B29" s="65"/>
      <c r="C29" s="86"/>
      <c r="D29" s="87"/>
      <c r="E29" s="179" t="s">
        <v>217</v>
      </c>
      <c r="F29" s="180"/>
      <c r="G29" s="131"/>
      <c r="H29" s="14" t="s">
        <v>263</v>
      </c>
    </row>
    <row r="30" spans="2:13" ht="15.75" customHeight="1">
      <c r="B30" s="68"/>
      <c r="C30" s="88"/>
      <c r="D30" s="89"/>
      <c r="E30" s="179" t="s">
        <v>218</v>
      </c>
      <c r="F30" s="180"/>
      <c r="G30" s="131"/>
      <c r="H30" s="15" t="s">
        <v>264</v>
      </c>
      <c r="L30" s="7"/>
      <c r="M30" s="7"/>
    </row>
    <row r="31" spans="2:13" ht="15.75" customHeight="1" thickBot="1">
      <c r="B31" s="90"/>
      <c r="C31" s="91"/>
      <c r="D31" s="92"/>
      <c r="E31" s="189" t="s">
        <v>219</v>
      </c>
      <c r="F31" s="190"/>
      <c r="G31" s="191"/>
      <c r="H31" s="33" t="s">
        <v>334</v>
      </c>
      <c r="L31" s="7"/>
      <c r="M31" s="7"/>
    </row>
    <row r="32" spans="2:11" ht="15.75" customHeight="1" thickTop="1">
      <c r="B32" s="248"/>
      <c r="C32" s="248"/>
      <c r="D32" s="248"/>
      <c r="E32" s="248"/>
      <c r="F32" s="248"/>
      <c r="G32" s="248"/>
      <c r="H32" s="248"/>
      <c r="I32" s="248"/>
      <c r="J32" s="248"/>
      <c r="K32" s="248"/>
    </row>
    <row r="33" ht="24" customHeight="1"/>
    <row r="34" ht="24" customHeight="1"/>
    <row r="35" ht="24" customHeight="1"/>
    <row r="36" ht="24" customHeight="1"/>
  </sheetData>
  <mergeCells count="101">
    <mergeCell ref="J20:J21"/>
    <mergeCell ref="G20:G21"/>
    <mergeCell ref="D20:D21"/>
    <mergeCell ref="D18:D19"/>
    <mergeCell ref="H20:H21"/>
    <mergeCell ref="I20:I21"/>
    <mergeCell ref="J18:J19"/>
    <mergeCell ref="B22:B23"/>
    <mergeCell ref="D22:D23"/>
    <mergeCell ref="B32:K32"/>
    <mergeCell ref="B28:D28"/>
    <mergeCell ref="E29:G29"/>
    <mergeCell ref="E30:G30"/>
    <mergeCell ref="E31:G31"/>
    <mergeCell ref="E28:G28"/>
    <mergeCell ref="K22:K23"/>
    <mergeCell ref="F22:F23"/>
    <mergeCell ref="I22:I23"/>
    <mergeCell ref="H22:H23"/>
    <mergeCell ref="C20:C21"/>
    <mergeCell ref="B26:B27"/>
    <mergeCell ref="E26:E27"/>
    <mergeCell ref="H26:H27"/>
    <mergeCell ref="C26:C27"/>
    <mergeCell ref="D26:D27"/>
    <mergeCell ref="F26:F27"/>
    <mergeCell ref="G26:G27"/>
    <mergeCell ref="B18:B19"/>
    <mergeCell ref="E18:E19"/>
    <mergeCell ref="H18:H19"/>
    <mergeCell ref="B24:B25"/>
    <mergeCell ref="E24:E25"/>
    <mergeCell ref="H24:H25"/>
    <mergeCell ref="C22:C23"/>
    <mergeCell ref="E22:E23"/>
    <mergeCell ref="B20:B21"/>
    <mergeCell ref="E20:E21"/>
    <mergeCell ref="B16:B17"/>
    <mergeCell ref="F16:F17"/>
    <mergeCell ref="G16:G17"/>
    <mergeCell ref="B14:B15"/>
    <mergeCell ref="E14:E15"/>
    <mergeCell ref="H14:H15"/>
    <mergeCell ref="C14:C15"/>
    <mergeCell ref="D14:D15"/>
    <mergeCell ref="F14:F15"/>
    <mergeCell ref="G14:G15"/>
    <mergeCell ref="B12:B13"/>
    <mergeCell ref="E12:E13"/>
    <mergeCell ref="H12:H13"/>
    <mergeCell ref="I12:I13"/>
    <mergeCell ref="G12:G13"/>
    <mergeCell ref="F12:F13"/>
    <mergeCell ref="D12:D13"/>
    <mergeCell ref="C12:C13"/>
    <mergeCell ref="B10:B11"/>
    <mergeCell ref="E10:E11"/>
    <mergeCell ref="H10:H11"/>
    <mergeCell ref="C10:C11"/>
    <mergeCell ref="D10:D11"/>
    <mergeCell ref="F10:F11"/>
    <mergeCell ref="G10:G11"/>
    <mergeCell ref="K16:K17"/>
    <mergeCell ref="I14:I15"/>
    <mergeCell ref="J14:J15"/>
    <mergeCell ref="J12:J13"/>
    <mergeCell ref="L5:N5"/>
    <mergeCell ref="K12:K13"/>
    <mergeCell ref="K14:K15"/>
    <mergeCell ref="A8:K8"/>
    <mergeCell ref="B9:D9"/>
    <mergeCell ref="E9:G9"/>
    <mergeCell ref="H9:J9"/>
    <mergeCell ref="I10:I11"/>
    <mergeCell ref="J10:J11"/>
    <mergeCell ref="K10:K11"/>
    <mergeCell ref="H16:H17"/>
    <mergeCell ref="J16:J17"/>
    <mergeCell ref="C16:C17"/>
    <mergeCell ref="D16:D17"/>
    <mergeCell ref="E16:E17"/>
    <mergeCell ref="I16:I17"/>
    <mergeCell ref="C18:C19"/>
    <mergeCell ref="I18:I19"/>
    <mergeCell ref="F18:F19"/>
    <mergeCell ref="K24:K25"/>
    <mergeCell ref="K18:K19"/>
    <mergeCell ref="G18:G19"/>
    <mergeCell ref="K20:K21"/>
    <mergeCell ref="J22:J23"/>
    <mergeCell ref="F20:F21"/>
    <mergeCell ref="G22:G23"/>
    <mergeCell ref="K26:K27"/>
    <mergeCell ref="C24:C25"/>
    <mergeCell ref="D24:D25"/>
    <mergeCell ref="F24:F25"/>
    <mergeCell ref="G24:G25"/>
    <mergeCell ref="I24:I25"/>
    <mergeCell ref="J24:J25"/>
    <mergeCell ref="I26:I27"/>
    <mergeCell ref="J26:J27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6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N36"/>
  <sheetViews>
    <sheetView showGridLines="0" zoomScale="70" zoomScaleNormal="70" workbookViewId="0" topLeftCell="A19">
      <selection activeCell="E26" sqref="E26:E27"/>
    </sheetView>
  </sheetViews>
  <sheetFormatPr defaultColWidth="11.421875" defaultRowHeight="12.75"/>
  <cols>
    <col min="1" max="1" width="16.0039062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5.75">
      <c r="N3" s="17" t="s">
        <v>122</v>
      </c>
    </row>
    <row r="4" ht="15.75">
      <c r="N4" s="17"/>
    </row>
    <row r="5" spans="1:14" ht="15.75">
      <c r="A5" s="27" t="s">
        <v>102</v>
      </c>
      <c r="C5" s="4"/>
      <c r="D5" s="4"/>
      <c r="E5" s="4"/>
      <c r="F5" s="4"/>
      <c r="G5" s="4"/>
      <c r="H5" s="4"/>
      <c r="I5" s="4"/>
      <c r="J5" s="4"/>
      <c r="K5" s="4"/>
      <c r="L5" s="150" t="s">
        <v>103</v>
      </c>
      <c r="M5" s="150"/>
      <c r="N5" s="150"/>
    </row>
    <row r="7" ht="3.75" customHeight="1" thickBot="1"/>
    <row r="8" spans="1:11" ht="23.25" customHeight="1" thickBot="1" thickTop="1">
      <c r="A8" s="174" t="s">
        <v>216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6.75" customHeight="1" thickTop="1">
      <c r="A9" s="28" t="s">
        <v>262</v>
      </c>
      <c r="B9" s="126" t="s">
        <v>277</v>
      </c>
      <c r="C9" s="126"/>
      <c r="D9" s="127"/>
      <c r="E9" s="148" t="s">
        <v>278</v>
      </c>
      <c r="F9" s="126"/>
      <c r="G9" s="127"/>
      <c r="H9" s="148" t="s">
        <v>39</v>
      </c>
      <c r="I9" s="126"/>
      <c r="J9" s="127"/>
      <c r="K9" s="16" t="s">
        <v>274</v>
      </c>
    </row>
    <row r="10" spans="1:14" ht="32.25" customHeight="1">
      <c r="A10" s="58" t="s">
        <v>40</v>
      </c>
      <c r="B10" s="164" t="s">
        <v>41</v>
      </c>
      <c r="C10" s="142">
        <v>1</v>
      </c>
      <c r="D10" s="177" t="s">
        <v>241</v>
      </c>
      <c r="E10" s="140" t="s">
        <v>107</v>
      </c>
      <c r="F10" s="142">
        <v>2</v>
      </c>
      <c r="G10" s="177"/>
      <c r="H10" s="140" t="s">
        <v>125</v>
      </c>
      <c r="I10" s="142">
        <v>3</v>
      </c>
      <c r="J10" s="177"/>
      <c r="K10" s="281">
        <f>SUM(L11:N11)</f>
        <v>0.07</v>
      </c>
      <c r="L10" s="83"/>
      <c r="M10" s="83"/>
      <c r="N10" s="83"/>
    </row>
    <row r="11" spans="1:14" s="7" customFormat="1" ht="16.5" customHeight="1">
      <c r="A11" s="49">
        <v>0.07</v>
      </c>
      <c r="B11" s="165"/>
      <c r="C11" s="130"/>
      <c r="D11" s="178"/>
      <c r="E11" s="141"/>
      <c r="F11" s="129"/>
      <c r="G11" s="178"/>
      <c r="H11" s="141"/>
      <c r="I11" s="129"/>
      <c r="J11" s="178"/>
      <c r="K11" s="282"/>
      <c r="L11" s="74">
        <f>IF(D10&gt;0,A11*C10,0)</f>
        <v>0.07</v>
      </c>
      <c r="M11" s="74">
        <f>IF(G10&gt;0,F10*A11,0)</f>
        <v>0</v>
      </c>
      <c r="N11" s="112">
        <f>IF(J10&gt;0,A11*I10,0)</f>
        <v>0</v>
      </c>
    </row>
    <row r="12" spans="1:14" ht="38.25" customHeight="1">
      <c r="A12" s="59" t="s">
        <v>44</v>
      </c>
      <c r="B12" s="164" t="s">
        <v>108</v>
      </c>
      <c r="C12" s="142">
        <v>1</v>
      </c>
      <c r="D12" s="177" t="s">
        <v>241</v>
      </c>
      <c r="E12" s="140" t="s">
        <v>126</v>
      </c>
      <c r="F12" s="142">
        <v>2</v>
      </c>
      <c r="G12" s="177"/>
      <c r="H12" s="140" t="s">
        <v>127</v>
      </c>
      <c r="I12" s="142">
        <v>3</v>
      </c>
      <c r="J12" s="177"/>
      <c r="K12" s="281">
        <f>SUM(L13:N13)</f>
        <v>0.13</v>
      </c>
      <c r="L12" s="74"/>
      <c r="M12" s="74"/>
      <c r="N12" s="74"/>
    </row>
    <row r="13" spans="1:14" ht="17.25" customHeight="1">
      <c r="A13" s="51">
        <v>0.13</v>
      </c>
      <c r="B13" s="165"/>
      <c r="C13" s="130"/>
      <c r="D13" s="178"/>
      <c r="E13" s="141"/>
      <c r="F13" s="129"/>
      <c r="G13" s="178"/>
      <c r="H13" s="141"/>
      <c r="I13" s="129"/>
      <c r="J13" s="178"/>
      <c r="K13" s="282"/>
      <c r="L13" s="74">
        <f>IF(D12&gt;0,A13*C12,0)</f>
        <v>0.13</v>
      </c>
      <c r="M13" s="74">
        <f>IF(G12&gt;0,F12*A13,0)</f>
        <v>0</v>
      </c>
      <c r="N13" s="112">
        <f>IF(J12&gt;0,A13*I12,0)</f>
        <v>0</v>
      </c>
    </row>
    <row r="14" spans="1:14" ht="18.75" customHeight="1">
      <c r="A14" s="59" t="s">
        <v>48</v>
      </c>
      <c r="B14" s="164" t="s">
        <v>12</v>
      </c>
      <c r="C14" s="142">
        <v>1</v>
      </c>
      <c r="D14" s="177" t="s">
        <v>241</v>
      </c>
      <c r="E14" s="140" t="s">
        <v>109</v>
      </c>
      <c r="F14" s="142">
        <v>2</v>
      </c>
      <c r="G14" s="177"/>
      <c r="H14" s="140" t="s">
        <v>128</v>
      </c>
      <c r="I14" s="142">
        <v>3</v>
      </c>
      <c r="J14" s="177"/>
      <c r="K14" s="281">
        <f>SUM(L15:N15)</f>
        <v>0.09</v>
      </c>
      <c r="L14" s="83"/>
      <c r="M14" s="83"/>
      <c r="N14" s="83"/>
    </row>
    <row r="15" spans="1:14" s="7" customFormat="1" ht="17.25" customHeight="1">
      <c r="A15" s="51">
        <v>0.09</v>
      </c>
      <c r="B15" s="165"/>
      <c r="C15" s="130"/>
      <c r="D15" s="178"/>
      <c r="E15" s="141"/>
      <c r="F15" s="129"/>
      <c r="G15" s="178"/>
      <c r="H15" s="141"/>
      <c r="I15" s="129"/>
      <c r="J15" s="178"/>
      <c r="K15" s="282"/>
      <c r="L15" s="74">
        <f>IF(D14&gt;0,A15*C14,0)</f>
        <v>0.09</v>
      </c>
      <c r="M15" s="74">
        <f>IF(G14&gt;0,F14*A15,0)</f>
        <v>0</v>
      </c>
      <c r="N15" s="112">
        <f>IF(J14&gt;0,A15*I14,0)</f>
        <v>0</v>
      </c>
    </row>
    <row r="16" spans="1:14" ht="9.75" customHeight="1">
      <c r="A16" s="59" t="s">
        <v>110</v>
      </c>
      <c r="B16" s="164" t="s">
        <v>662</v>
      </c>
      <c r="C16" s="142">
        <v>1</v>
      </c>
      <c r="D16" s="177" t="s">
        <v>241</v>
      </c>
      <c r="E16" s="140" t="s">
        <v>129</v>
      </c>
      <c r="F16" s="142">
        <v>2</v>
      </c>
      <c r="G16" s="177"/>
      <c r="H16" s="140" t="s">
        <v>130</v>
      </c>
      <c r="I16" s="142">
        <v>3</v>
      </c>
      <c r="J16" s="177"/>
      <c r="K16" s="281">
        <f>SUM(L17:N17)</f>
        <v>0.07</v>
      </c>
      <c r="L16" s="83"/>
      <c r="M16" s="83"/>
      <c r="N16" s="83"/>
    </row>
    <row r="17" spans="1:14" s="7" customFormat="1" ht="18" customHeight="1">
      <c r="A17" s="51">
        <v>0.07</v>
      </c>
      <c r="B17" s="165"/>
      <c r="C17" s="130"/>
      <c r="D17" s="178"/>
      <c r="E17" s="141"/>
      <c r="F17" s="129"/>
      <c r="G17" s="178"/>
      <c r="H17" s="141"/>
      <c r="I17" s="129"/>
      <c r="J17" s="178"/>
      <c r="K17" s="282"/>
      <c r="L17" s="74">
        <f>IF(D16&gt;0,A17*C16,0)</f>
        <v>0.07</v>
      </c>
      <c r="M17" s="74">
        <f>IF(G16&gt;0,F16*A17,0)</f>
        <v>0</v>
      </c>
      <c r="N17" s="112">
        <f>IF(J16&gt;0,A17*I16,0)</f>
        <v>0</v>
      </c>
    </row>
    <row r="18" spans="1:14" ht="50.25" customHeight="1">
      <c r="A18" s="59" t="s">
        <v>227</v>
      </c>
      <c r="B18" s="164" t="s">
        <v>111</v>
      </c>
      <c r="C18" s="142">
        <v>1</v>
      </c>
      <c r="D18" s="177" t="s">
        <v>241</v>
      </c>
      <c r="E18" s="140" t="s">
        <v>112</v>
      </c>
      <c r="F18" s="142">
        <v>2</v>
      </c>
      <c r="G18" s="177"/>
      <c r="H18" s="140" t="s">
        <v>113</v>
      </c>
      <c r="I18" s="142">
        <v>3</v>
      </c>
      <c r="J18" s="177"/>
      <c r="K18" s="281">
        <f>SUM(L19:N19)</f>
        <v>0.4</v>
      </c>
      <c r="L18" s="74"/>
      <c r="M18" s="74"/>
      <c r="N18" s="74"/>
    </row>
    <row r="19" spans="1:14" s="7" customFormat="1" ht="15" customHeight="1">
      <c r="A19" s="51">
        <v>0.4</v>
      </c>
      <c r="B19" s="165"/>
      <c r="C19" s="130"/>
      <c r="D19" s="178"/>
      <c r="E19" s="141"/>
      <c r="F19" s="129"/>
      <c r="G19" s="178"/>
      <c r="H19" s="141"/>
      <c r="I19" s="129"/>
      <c r="J19" s="178"/>
      <c r="K19" s="282"/>
      <c r="L19" s="74">
        <f>IF(D18&gt;0,A19*C18,0)</f>
        <v>0.4</v>
      </c>
      <c r="M19" s="74">
        <f>IF(G18&gt;0,F18*A19,0)</f>
        <v>0</v>
      </c>
      <c r="N19" s="112">
        <f>IF(J18&gt;0,A19*I18,0)</f>
        <v>0</v>
      </c>
    </row>
    <row r="20" spans="1:14" ht="42" customHeight="1">
      <c r="A20" s="58" t="s">
        <v>62</v>
      </c>
      <c r="B20" s="164" t="s">
        <v>114</v>
      </c>
      <c r="C20" s="142">
        <v>1</v>
      </c>
      <c r="D20" s="177" t="s">
        <v>241</v>
      </c>
      <c r="E20" s="140" t="s">
        <v>131</v>
      </c>
      <c r="F20" s="142">
        <v>2</v>
      </c>
      <c r="G20" s="177"/>
      <c r="H20" s="140" t="s">
        <v>132</v>
      </c>
      <c r="I20" s="142">
        <v>3</v>
      </c>
      <c r="J20" s="177"/>
      <c r="K20" s="281">
        <f>SUM(L21:N21)</f>
        <v>0.03</v>
      </c>
      <c r="L20" s="83"/>
      <c r="M20" s="83"/>
      <c r="N20" s="83"/>
    </row>
    <row r="21" spans="1:14" ht="14.25" customHeight="1">
      <c r="A21" s="51">
        <v>0.03</v>
      </c>
      <c r="B21" s="173"/>
      <c r="C21" s="129"/>
      <c r="D21" s="178"/>
      <c r="E21" s="154"/>
      <c r="F21" s="129"/>
      <c r="G21" s="178"/>
      <c r="H21" s="154"/>
      <c r="I21" s="129"/>
      <c r="J21" s="178"/>
      <c r="K21" s="282"/>
      <c r="L21" s="74">
        <f>IF(D20&gt;0,A21*C20,0)</f>
        <v>0.03</v>
      </c>
      <c r="M21" s="74">
        <f>IF(G20&gt;0,F20*A21,0)</f>
        <v>0</v>
      </c>
      <c r="N21" s="112">
        <f>IF(J20&gt;0,A21*I20,0)</f>
        <v>0</v>
      </c>
    </row>
    <row r="22" spans="1:14" ht="56.25" customHeight="1">
      <c r="A22" s="59" t="s">
        <v>64</v>
      </c>
      <c r="B22" s="164" t="s">
        <v>133</v>
      </c>
      <c r="C22" s="142">
        <v>1</v>
      </c>
      <c r="D22" s="177" t="s">
        <v>241</v>
      </c>
      <c r="E22" s="140" t="s">
        <v>134</v>
      </c>
      <c r="F22" s="142">
        <v>2</v>
      </c>
      <c r="G22" s="177"/>
      <c r="H22" s="140" t="s">
        <v>135</v>
      </c>
      <c r="I22" s="142">
        <v>3</v>
      </c>
      <c r="J22" s="177"/>
      <c r="K22" s="281">
        <f>SUM(L23:N23)</f>
        <v>0.05</v>
      </c>
      <c r="L22" s="83"/>
      <c r="M22" s="83"/>
      <c r="N22" s="83"/>
    </row>
    <row r="23" spans="1:14" s="7" customFormat="1" ht="21" customHeight="1">
      <c r="A23" s="51">
        <v>0.05</v>
      </c>
      <c r="B23" s="165"/>
      <c r="C23" s="130"/>
      <c r="D23" s="178"/>
      <c r="E23" s="141"/>
      <c r="F23" s="130"/>
      <c r="G23" s="178"/>
      <c r="H23" s="141"/>
      <c r="I23" s="130"/>
      <c r="J23" s="178"/>
      <c r="K23" s="282"/>
      <c r="L23" s="74">
        <f>IF(D22&gt;0,A23*C22,0)</f>
        <v>0.05</v>
      </c>
      <c r="M23" s="74">
        <f>IF(G22&gt;0,F22*A23,0)</f>
        <v>0</v>
      </c>
      <c r="N23" s="112">
        <f>IF(J22&gt;0,A23*I22,0)</f>
        <v>0</v>
      </c>
    </row>
    <row r="24" spans="1:11" s="7" customFormat="1" ht="26.25" customHeight="1">
      <c r="A24" s="59" t="s">
        <v>65</v>
      </c>
      <c r="B24" s="164" t="s">
        <v>115</v>
      </c>
      <c r="C24" s="142">
        <v>1</v>
      </c>
      <c r="D24" s="177" t="s">
        <v>241</v>
      </c>
      <c r="E24" s="140" t="s">
        <v>136</v>
      </c>
      <c r="F24" s="142">
        <v>2</v>
      </c>
      <c r="G24" s="177"/>
      <c r="H24" s="140" t="s">
        <v>137</v>
      </c>
      <c r="I24" s="142">
        <v>3</v>
      </c>
      <c r="J24" s="177"/>
      <c r="K24" s="281">
        <f>SUM(L25:N25)</f>
        <v>0.03</v>
      </c>
    </row>
    <row r="25" spans="1:14" s="7" customFormat="1" ht="21" customHeight="1">
      <c r="A25" s="51">
        <v>0.03</v>
      </c>
      <c r="B25" s="165"/>
      <c r="C25" s="130"/>
      <c r="D25" s="178"/>
      <c r="E25" s="141"/>
      <c r="F25" s="130"/>
      <c r="G25" s="178"/>
      <c r="H25" s="141"/>
      <c r="I25" s="130"/>
      <c r="J25" s="178"/>
      <c r="K25" s="282"/>
      <c r="L25" s="74">
        <f>IF(D24&gt;0,A25*C24,0)</f>
        <v>0.03</v>
      </c>
      <c r="M25" s="74">
        <f>IF(G24&gt;0,F24*A25,0)</f>
        <v>0</v>
      </c>
      <c r="N25" s="112">
        <f>IF(J24&gt;0,A25*I24,0)</f>
        <v>0</v>
      </c>
    </row>
    <row r="26" spans="1:11" s="7" customFormat="1" ht="30" customHeight="1">
      <c r="A26" s="59" t="s">
        <v>66</v>
      </c>
      <c r="B26" s="164" t="s">
        <v>28</v>
      </c>
      <c r="C26" s="142">
        <v>1</v>
      </c>
      <c r="D26" s="177" t="s">
        <v>241</v>
      </c>
      <c r="E26" s="140" t="s">
        <v>116</v>
      </c>
      <c r="F26" s="142">
        <v>2</v>
      </c>
      <c r="G26" s="177"/>
      <c r="H26" s="140" t="s">
        <v>117</v>
      </c>
      <c r="I26" s="142">
        <v>3</v>
      </c>
      <c r="J26" s="177"/>
      <c r="K26" s="281">
        <f>SUM(L27:N27)</f>
        <v>0.05</v>
      </c>
    </row>
    <row r="27" spans="1:14" s="7" customFormat="1" ht="21" customHeight="1">
      <c r="A27" s="51">
        <v>0.05</v>
      </c>
      <c r="B27" s="165"/>
      <c r="C27" s="130"/>
      <c r="D27" s="178"/>
      <c r="E27" s="141"/>
      <c r="F27" s="130"/>
      <c r="G27" s="178"/>
      <c r="H27" s="141"/>
      <c r="I27" s="130"/>
      <c r="J27" s="178"/>
      <c r="K27" s="282"/>
      <c r="L27" s="74">
        <f>IF(D26&gt;0,A27*C26,0)</f>
        <v>0.05</v>
      </c>
      <c r="M27" s="74">
        <f>IF(G26&gt;0,F26*A27,0)</f>
        <v>0</v>
      </c>
      <c r="N27" s="112">
        <f>IF(J26&gt;0,A27*I26,0)</f>
        <v>0</v>
      </c>
    </row>
    <row r="28" spans="1:14" ht="15.75" customHeight="1">
      <c r="A28" s="59" t="s">
        <v>69</v>
      </c>
      <c r="B28" s="164" t="s">
        <v>118</v>
      </c>
      <c r="C28" s="142">
        <v>1</v>
      </c>
      <c r="D28" s="177" t="s">
        <v>241</v>
      </c>
      <c r="E28" s="140" t="s">
        <v>119</v>
      </c>
      <c r="F28" s="142">
        <v>2</v>
      </c>
      <c r="G28" s="177"/>
      <c r="H28" s="140" t="s">
        <v>120</v>
      </c>
      <c r="I28" s="142">
        <v>3</v>
      </c>
      <c r="J28" s="177"/>
      <c r="K28" s="281">
        <f>SUM(L29:N29)</f>
        <v>0.03</v>
      </c>
      <c r="L28" s="7"/>
      <c r="M28" s="7"/>
      <c r="N28" s="7"/>
    </row>
    <row r="29" spans="1:14" s="7" customFormat="1" ht="21" customHeight="1">
      <c r="A29" s="51">
        <v>0.03</v>
      </c>
      <c r="B29" s="165"/>
      <c r="C29" s="129"/>
      <c r="D29" s="178"/>
      <c r="E29" s="141"/>
      <c r="F29" s="129"/>
      <c r="G29" s="178"/>
      <c r="H29" s="141"/>
      <c r="I29" s="129"/>
      <c r="J29" s="178"/>
      <c r="K29" s="282"/>
      <c r="L29" s="74">
        <f>IF(D28&gt;0,A29*C28,0)</f>
        <v>0.03</v>
      </c>
      <c r="M29" s="74">
        <f>IF(G28&gt;0,F28*A29,0)</f>
        <v>0</v>
      </c>
      <c r="N29" s="112">
        <f>IF(J28&gt;0,A29*I28,0)</f>
        <v>0</v>
      </c>
    </row>
    <row r="30" spans="1:13" s="7" customFormat="1" ht="46.5" customHeight="1">
      <c r="A30" s="58" t="s">
        <v>121</v>
      </c>
      <c r="B30" s="164" t="s">
        <v>138</v>
      </c>
      <c r="C30" s="142">
        <v>1</v>
      </c>
      <c r="D30" s="177" t="s">
        <v>241</v>
      </c>
      <c r="E30" s="140" t="s">
        <v>139</v>
      </c>
      <c r="F30" s="142">
        <v>2</v>
      </c>
      <c r="G30" s="177"/>
      <c r="H30" s="140" t="s">
        <v>123</v>
      </c>
      <c r="I30" s="142">
        <v>3</v>
      </c>
      <c r="J30" s="177"/>
      <c r="K30" s="281">
        <f>SUM(L31:N31)</f>
        <v>0.05</v>
      </c>
      <c r="L30"/>
      <c r="M30"/>
    </row>
    <row r="31" spans="1:14" s="7" customFormat="1" ht="18" customHeight="1" thickBot="1">
      <c r="A31" s="52">
        <v>0.05</v>
      </c>
      <c r="B31" s="187"/>
      <c r="C31" s="143"/>
      <c r="D31" s="188"/>
      <c r="E31" s="156"/>
      <c r="F31" s="143"/>
      <c r="G31" s="188"/>
      <c r="H31" s="156"/>
      <c r="I31" s="143"/>
      <c r="J31" s="188"/>
      <c r="K31" s="282"/>
      <c r="L31" s="74">
        <f>IF(D30&gt;0,A31*C30,0)</f>
        <v>0.05</v>
      </c>
      <c r="M31" s="74">
        <f>IF(G30&gt;0,F30*A31,0)</f>
        <v>0</v>
      </c>
      <c r="N31" s="112">
        <f>IF(J30&gt;0,A31*I30,0)</f>
        <v>0</v>
      </c>
    </row>
    <row r="32" spans="2:14" ht="52.5" customHeight="1" thickBot="1" thickTop="1">
      <c r="B32" s="192" t="s">
        <v>269</v>
      </c>
      <c r="C32" s="184"/>
      <c r="D32" s="185"/>
      <c r="E32" s="183" t="s">
        <v>267</v>
      </c>
      <c r="F32" s="184"/>
      <c r="G32" s="185"/>
      <c r="H32" s="12" t="s">
        <v>268</v>
      </c>
      <c r="K32" s="119">
        <f>SUM(K10:K31)</f>
        <v>1.0000000000000002</v>
      </c>
      <c r="N32" s="7"/>
    </row>
    <row r="33" spans="2:8" ht="15.75" customHeight="1" thickTop="1">
      <c r="B33" s="65"/>
      <c r="C33" s="86"/>
      <c r="D33" s="87"/>
      <c r="E33" s="179" t="s">
        <v>217</v>
      </c>
      <c r="F33" s="180"/>
      <c r="G33" s="131"/>
      <c r="H33" s="14" t="s">
        <v>263</v>
      </c>
    </row>
    <row r="34" spans="2:13" ht="15.75" customHeight="1">
      <c r="B34" s="68"/>
      <c r="C34" s="88"/>
      <c r="D34" s="89"/>
      <c r="E34" s="179" t="s">
        <v>218</v>
      </c>
      <c r="F34" s="180"/>
      <c r="G34" s="131"/>
      <c r="H34" s="15" t="s">
        <v>264</v>
      </c>
      <c r="L34" s="7"/>
      <c r="M34" s="7"/>
    </row>
    <row r="35" spans="2:13" ht="15.75" customHeight="1" thickBot="1">
      <c r="B35" s="90"/>
      <c r="C35" s="91"/>
      <c r="D35" s="92"/>
      <c r="E35" s="189" t="s">
        <v>219</v>
      </c>
      <c r="F35" s="190"/>
      <c r="G35" s="191"/>
      <c r="H35" s="33" t="s">
        <v>334</v>
      </c>
      <c r="L35" s="7"/>
      <c r="M35" s="7"/>
    </row>
    <row r="36" ht="15.75" customHeight="1" thickTop="1">
      <c r="B36" s="32" t="s">
        <v>124</v>
      </c>
    </row>
    <row r="37" ht="24" customHeight="1"/>
    <row r="38" ht="24" customHeight="1"/>
    <row r="39" ht="24" customHeight="1"/>
    <row r="40" ht="24" customHeight="1"/>
  </sheetData>
  <mergeCells count="120">
    <mergeCell ref="J30:J31"/>
    <mergeCell ref="D20:D21"/>
    <mergeCell ref="D24:D25"/>
    <mergeCell ref="G24:G25"/>
    <mergeCell ref="J24:J25"/>
    <mergeCell ref="I30:I31"/>
    <mergeCell ref="F28:F29"/>
    <mergeCell ref="B32:D32"/>
    <mergeCell ref="E33:G33"/>
    <mergeCell ref="E34:G34"/>
    <mergeCell ref="E35:G35"/>
    <mergeCell ref="E32:G32"/>
    <mergeCell ref="B24:B25"/>
    <mergeCell ref="E24:E25"/>
    <mergeCell ref="F24:F25"/>
    <mergeCell ref="C24:C25"/>
    <mergeCell ref="B28:B29"/>
    <mergeCell ref="B26:B27"/>
    <mergeCell ref="H26:H27"/>
    <mergeCell ref="G26:G27"/>
    <mergeCell ref="F26:F27"/>
    <mergeCell ref="D26:D27"/>
    <mergeCell ref="C26:C27"/>
    <mergeCell ref="E26:E27"/>
    <mergeCell ref="C28:C29"/>
    <mergeCell ref="D28:D29"/>
    <mergeCell ref="B30:B31"/>
    <mergeCell ref="E30:E31"/>
    <mergeCell ref="H30:H31"/>
    <mergeCell ref="C30:C31"/>
    <mergeCell ref="D30:D31"/>
    <mergeCell ref="F30:F31"/>
    <mergeCell ref="G30:G31"/>
    <mergeCell ref="B22:B23"/>
    <mergeCell ref="E22:E23"/>
    <mergeCell ref="H22:H23"/>
    <mergeCell ref="B20:B21"/>
    <mergeCell ref="E20:E21"/>
    <mergeCell ref="H20:H21"/>
    <mergeCell ref="G20:G21"/>
    <mergeCell ref="C22:C23"/>
    <mergeCell ref="D22:D23"/>
    <mergeCell ref="B18:B19"/>
    <mergeCell ref="B16:B17"/>
    <mergeCell ref="E16:E17"/>
    <mergeCell ref="H16:H17"/>
    <mergeCell ref="G16:G17"/>
    <mergeCell ref="F16:F17"/>
    <mergeCell ref="F18:F19"/>
    <mergeCell ref="G18:G19"/>
    <mergeCell ref="D16:D17"/>
    <mergeCell ref="C16:C17"/>
    <mergeCell ref="B14:B15"/>
    <mergeCell ref="E14:E15"/>
    <mergeCell ref="H14:H15"/>
    <mergeCell ref="C14:C15"/>
    <mergeCell ref="D14:D15"/>
    <mergeCell ref="F14:F15"/>
    <mergeCell ref="G14:G15"/>
    <mergeCell ref="B12:B13"/>
    <mergeCell ref="E12:E13"/>
    <mergeCell ref="H12:H13"/>
    <mergeCell ref="I12:I13"/>
    <mergeCell ref="G12:G13"/>
    <mergeCell ref="F12:F13"/>
    <mergeCell ref="D12:D13"/>
    <mergeCell ref="C12:C13"/>
    <mergeCell ref="B10:B11"/>
    <mergeCell ref="E10:E11"/>
    <mergeCell ref="H10:H11"/>
    <mergeCell ref="C10:C11"/>
    <mergeCell ref="D10:D11"/>
    <mergeCell ref="F10:F11"/>
    <mergeCell ref="G10:G11"/>
    <mergeCell ref="K10:K11"/>
    <mergeCell ref="K18:K19"/>
    <mergeCell ref="I18:I19"/>
    <mergeCell ref="I14:I15"/>
    <mergeCell ref="J14:J15"/>
    <mergeCell ref="J12:J13"/>
    <mergeCell ref="J16:J17"/>
    <mergeCell ref="H9:J9"/>
    <mergeCell ref="I16:I17"/>
    <mergeCell ref="I10:I11"/>
    <mergeCell ref="J10:J11"/>
    <mergeCell ref="H18:H19"/>
    <mergeCell ref="J18:J19"/>
    <mergeCell ref="C20:C21"/>
    <mergeCell ref="L5:N5"/>
    <mergeCell ref="K12:K13"/>
    <mergeCell ref="K14:K15"/>
    <mergeCell ref="K16:K17"/>
    <mergeCell ref="A8:K8"/>
    <mergeCell ref="B9:D9"/>
    <mergeCell ref="E9:G9"/>
    <mergeCell ref="K20:K21"/>
    <mergeCell ref="I20:I21"/>
    <mergeCell ref="F20:F21"/>
    <mergeCell ref="J20:J21"/>
    <mergeCell ref="C18:C19"/>
    <mergeCell ref="D18:D19"/>
    <mergeCell ref="E18:E19"/>
    <mergeCell ref="E28:E29"/>
    <mergeCell ref="K22:K23"/>
    <mergeCell ref="K28:K29"/>
    <mergeCell ref="F22:F23"/>
    <mergeCell ref="I26:I27"/>
    <mergeCell ref="K26:K27"/>
    <mergeCell ref="H24:H25"/>
    <mergeCell ref="J26:J27"/>
    <mergeCell ref="K30:K31"/>
    <mergeCell ref="G22:G23"/>
    <mergeCell ref="I28:I29"/>
    <mergeCell ref="J28:J29"/>
    <mergeCell ref="J22:J23"/>
    <mergeCell ref="I24:I25"/>
    <mergeCell ref="I22:I23"/>
    <mergeCell ref="H28:H29"/>
    <mergeCell ref="K24:K25"/>
    <mergeCell ref="G28:G29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3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N34"/>
  <sheetViews>
    <sheetView showGridLines="0" zoomScale="75" zoomScaleNormal="75" workbookViewId="0" topLeftCell="A19">
      <selection activeCell="F14" sqref="F14:F15"/>
    </sheetView>
  </sheetViews>
  <sheetFormatPr defaultColWidth="11.421875" defaultRowHeight="12.75"/>
  <cols>
    <col min="1" max="1" width="16.0039062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5.75">
      <c r="N3" s="17" t="s">
        <v>122</v>
      </c>
    </row>
    <row r="4" ht="15.75">
      <c r="N4" s="17"/>
    </row>
    <row r="5" spans="1:14" ht="15.75">
      <c r="A5" s="44" t="s">
        <v>37</v>
      </c>
      <c r="C5" s="4"/>
      <c r="D5" s="4"/>
      <c r="E5" s="4"/>
      <c r="F5" s="4"/>
      <c r="G5" s="4"/>
      <c r="H5" s="4"/>
      <c r="I5" s="4"/>
      <c r="J5" s="4"/>
      <c r="K5" s="4"/>
      <c r="L5" s="196" t="s">
        <v>38</v>
      </c>
      <c r="M5" s="150"/>
      <c r="N5" s="150"/>
    </row>
    <row r="7" ht="3.75" customHeight="1" thickBot="1"/>
    <row r="8" spans="1:11" ht="23.25" customHeight="1" thickBot="1" thickTop="1">
      <c r="A8" s="174" t="s">
        <v>216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6.75" customHeight="1" thickTop="1">
      <c r="A9" s="28" t="s">
        <v>262</v>
      </c>
      <c r="B9" s="126" t="s">
        <v>277</v>
      </c>
      <c r="C9" s="126"/>
      <c r="D9" s="127"/>
      <c r="E9" s="148" t="s">
        <v>278</v>
      </c>
      <c r="F9" s="126"/>
      <c r="G9" s="127"/>
      <c r="H9" s="148" t="s">
        <v>39</v>
      </c>
      <c r="I9" s="126"/>
      <c r="J9" s="127"/>
      <c r="K9" s="16" t="s">
        <v>274</v>
      </c>
    </row>
    <row r="10" spans="1:14" ht="48" customHeight="1">
      <c r="A10" s="58" t="s">
        <v>40</v>
      </c>
      <c r="B10" s="164" t="s">
        <v>41</v>
      </c>
      <c r="C10" s="142">
        <v>1</v>
      </c>
      <c r="D10" s="177"/>
      <c r="E10" s="140" t="s">
        <v>42</v>
      </c>
      <c r="F10" s="142">
        <v>2</v>
      </c>
      <c r="G10" s="177"/>
      <c r="H10" s="140" t="s">
        <v>43</v>
      </c>
      <c r="I10" s="142">
        <v>3</v>
      </c>
      <c r="J10" s="177" t="s">
        <v>241</v>
      </c>
      <c r="K10" s="281">
        <f>SUM(L11:N11)</f>
        <v>0.24</v>
      </c>
      <c r="L10" s="83"/>
      <c r="M10" s="83"/>
      <c r="N10" s="83"/>
    </row>
    <row r="11" spans="1:14" s="7" customFormat="1" ht="16.5" customHeight="1">
      <c r="A11" s="49">
        <v>0.08</v>
      </c>
      <c r="B11" s="165"/>
      <c r="C11" s="130"/>
      <c r="D11" s="178"/>
      <c r="E11" s="141"/>
      <c r="F11" s="129"/>
      <c r="G11" s="178"/>
      <c r="H11" s="141"/>
      <c r="I11" s="129"/>
      <c r="J11" s="178"/>
      <c r="K11" s="282"/>
      <c r="L11" s="74">
        <f>IF(D10&gt;0,A11*C10,0)</f>
        <v>0</v>
      </c>
      <c r="M11" s="74">
        <f>IF(G10&gt;0,F10*A11,0)</f>
        <v>0</v>
      </c>
      <c r="N11" s="112">
        <f>IF(J10&gt;0,A11*I10,0)</f>
        <v>0.24</v>
      </c>
    </row>
    <row r="12" spans="1:14" ht="46.5" customHeight="1">
      <c r="A12" s="59" t="s">
        <v>44</v>
      </c>
      <c r="B12" s="164" t="s">
        <v>45</v>
      </c>
      <c r="C12" s="142">
        <v>1</v>
      </c>
      <c r="D12" s="177"/>
      <c r="E12" s="140" t="s">
        <v>46</v>
      </c>
      <c r="F12" s="142">
        <v>2</v>
      </c>
      <c r="G12" s="177"/>
      <c r="H12" s="140" t="s">
        <v>47</v>
      </c>
      <c r="I12" s="142">
        <v>3</v>
      </c>
      <c r="J12" s="177" t="s">
        <v>241</v>
      </c>
      <c r="K12" s="281">
        <f>SUM(L13:N13)</f>
        <v>0.44999999999999996</v>
      </c>
      <c r="L12" s="74"/>
      <c r="M12" s="74"/>
      <c r="N12" s="74"/>
    </row>
    <row r="13" spans="1:14" ht="17.25" customHeight="1">
      <c r="A13" s="51">
        <v>0.15</v>
      </c>
      <c r="B13" s="165"/>
      <c r="C13" s="130"/>
      <c r="D13" s="178"/>
      <c r="E13" s="141"/>
      <c r="F13" s="129"/>
      <c r="G13" s="178"/>
      <c r="H13" s="141"/>
      <c r="I13" s="129"/>
      <c r="J13" s="178"/>
      <c r="K13" s="282"/>
      <c r="L13" s="74">
        <f>IF(D12&gt;0,A13*C12,0)</f>
        <v>0</v>
      </c>
      <c r="M13" s="74">
        <f>IF(G12&gt;0,F12*A13,0)</f>
        <v>0</v>
      </c>
      <c r="N13" s="112">
        <f>IF(J12&gt;0,A13*I12,0)</f>
        <v>0.44999999999999996</v>
      </c>
    </row>
    <row r="14" spans="1:14" ht="31.5" customHeight="1">
      <c r="A14" s="59" t="s">
        <v>48</v>
      </c>
      <c r="B14" s="164" t="s">
        <v>12</v>
      </c>
      <c r="C14" s="142">
        <v>1</v>
      </c>
      <c r="D14" s="177"/>
      <c r="E14" s="140" t="s">
        <v>49</v>
      </c>
      <c r="F14" s="142">
        <v>2</v>
      </c>
      <c r="G14" s="177"/>
      <c r="H14" s="140" t="s">
        <v>79</v>
      </c>
      <c r="I14" s="142">
        <v>3</v>
      </c>
      <c r="J14" s="177" t="s">
        <v>241</v>
      </c>
      <c r="K14" s="281">
        <f>SUM(L15:N15)</f>
        <v>0.36</v>
      </c>
      <c r="L14" s="83"/>
      <c r="M14" s="83"/>
      <c r="N14" s="83"/>
    </row>
    <row r="15" spans="1:14" s="7" customFormat="1" ht="17.25" customHeight="1">
      <c r="A15" s="51">
        <v>0.12</v>
      </c>
      <c r="B15" s="165"/>
      <c r="C15" s="130"/>
      <c r="D15" s="178"/>
      <c r="E15" s="141"/>
      <c r="F15" s="129"/>
      <c r="G15" s="178"/>
      <c r="H15" s="141"/>
      <c r="I15" s="129"/>
      <c r="J15" s="178"/>
      <c r="K15" s="282"/>
      <c r="L15" s="74">
        <f>IF(D14&gt;0,A15*C14,0)</f>
        <v>0</v>
      </c>
      <c r="M15" s="74">
        <f>IF(G14&gt;0,F14*A15,0)</f>
        <v>0</v>
      </c>
      <c r="N15" s="112">
        <f>IF(J14&gt;0,A15*I14,0)</f>
        <v>0.36</v>
      </c>
    </row>
    <row r="16" spans="1:14" ht="50.25" customHeight="1">
      <c r="A16" s="59" t="s">
        <v>227</v>
      </c>
      <c r="B16" s="164" t="s">
        <v>50</v>
      </c>
      <c r="C16" s="142">
        <v>1</v>
      </c>
      <c r="D16" s="177"/>
      <c r="E16" s="140" t="s">
        <v>60</v>
      </c>
      <c r="F16" s="142">
        <v>2</v>
      </c>
      <c r="G16" s="177"/>
      <c r="H16" s="140" t="s">
        <v>61</v>
      </c>
      <c r="I16" s="142">
        <v>3</v>
      </c>
      <c r="J16" s="177" t="s">
        <v>241</v>
      </c>
      <c r="K16" s="281">
        <f>SUM(L17:N17)</f>
        <v>1.2000000000000002</v>
      </c>
      <c r="L16" s="83"/>
      <c r="M16" s="83"/>
      <c r="N16" s="83"/>
    </row>
    <row r="17" spans="1:14" s="7" customFormat="1" ht="15" customHeight="1">
      <c r="A17" s="51">
        <v>0.4</v>
      </c>
      <c r="B17" s="165"/>
      <c r="C17" s="130"/>
      <c r="D17" s="178"/>
      <c r="E17" s="141"/>
      <c r="F17" s="129"/>
      <c r="G17" s="178"/>
      <c r="H17" s="141"/>
      <c r="I17" s="129"/>
      <c r="J17" s="178"/>
      <c r="K17" s="282"/>
      <c r="L17" s="74">
        <f>IF(D16&gt;0,A17*C16,0)</f>
        <v>0</v>
      </c>
      <c r="M17" s="74">
        <f>IF(G16&gt;0,F16*A17,0)</f>
        <v>0</v>
      </c>
      <c r="N17" s="112">
        <f>IF(J16&gt;0,A17*I16,0)</f>
        <v>1.2000000000000002</v>
      </c>
    </row>
    <row r="18" spans="1:14" ht="52.5" customHeight="1">
      <c r="A18" s="58" t="s">
        <v>62</v>
      </c>
      <c r="B18" s="164" t="s">
        <v>63</v>
      </c>
      <c r="C18" s="142">
        <v>1</v>
      </c>
      <c r="D18" s="177"/>
      <c r="E18" s="140" t="s">
        <v>80</v>
      </c>
      <c r="F18" s="142">
        <v>2</v>
      </c>
      <c r="G18" s="177"/>
      <c r="H18" s="140" t="s">
        <v>81</v>
      </c>
      <c r="I18" s="142">
        <v>3</v>
      </c>
      <c r="J18" s="177" t="s">
        <v>241</v>
      </c>
      <c r="K18" s="281">
        <f>SUM(L19:N19)</f>
        <v>0.09</v>
      </c>
      <c r="L18" s="74"/>
      <c r="M18" s="74"/>
      <c r="N18" s="74"/>
    </row>
    <row r="19" spans="1:14" ht="14.25" customHeight="1">
      <c r="A19" s="51">
        <v>0.03</v>
      </c>
      <c r="B19" s="173"/>
      <c r="C19" s="129"/>
      <c r="D19" s="178"/>
      <c r="E19" s="154"/>
      <c r="F19" s="129"/>
      <c r="G19" s="178"/>
      <c r="H19" s="154"/>
      <c r="I19" s="129"/>
      <c r="J19" s="178"/>
      <c r="K19" s="282"/>
      <c r="L19" s="74">
        <f>IF(D18&gt;0,A19*C18,0)</f>
        <v>0</v>
      </c>
      <c r="M19" s="74">
        <f>IF(G18&gt;0,F18*A19,0)</f>
        <v>0</v>
      </c>
      <c r="N19" s="112">
        <f>IF(J18&gt;0,A19*I18,0)</f>
        <v>0.09</v>
      </c>
    </row>
    <row r="20" spans="1:14" ht="69" customHeight="1">
      <c r="A20" s="59" t="s">
        <v>64</v>
      </c>
      <c r="B20" s="164" t="s">
        <v>82</v>
      </c>
      <c r="C20" s="142">
        <v>1</v>
      </c>
      <c r="D20" s="177"/>
      <c r="E20" s="140" t="s">
        <v>83</v>
      </c>
      <c r="F20" s="142">
        <v>2</v>
      </c>
      <c r="G20" s="177"/>
      <c r="H20" s="140" t="s">
        <v>84</v>
      </c>
      <c r="I20" s="142">
        <v>3</v>
      </c>
      <c r="J20" s="177" t="s">
        <v>241</v>
      </c>
      <c r="K20" s="281">
        <f>SUM(L21:N21)</f>
        <v>0.15000000000000002</v>
      </c>
      <c r="L20" s="83"/>
      <c r="M20" s="83"/>
      <c r="N20" s="83"/>
    </row>
    <row r="21" spans="1:14" s="7" customFormat="1" ht="21" customHeight="1">
      <c r="A21" s="51">
        <v>0.05</v>
      </c>
      <c r="B21" s="165"/>
      <c r="C21" s="130"/>
      <c r="D21" s="178"/>
      <c r="E21" s="141"/>
      <c r="F21" s="130"/>
      <c r="G21" s="178"/>
      <c r="H21" s="141"/>
      <c r="I21" s="130"/>
      <c r="J21" s="178"/>
      <c r="K21" s="282"/>
      <c r="L21" s="74">
        <f>IF(D20&gt;0,A21*C20,0)</f>
        <v>0</v>
      </c>
      <c r="M21" s="74">
        <f>IF(G20&gt;0,F20*A21,0)</f>
        <v>0</v>
      </c>
      <c r="N21" s="112">
        <f>IF(J20&gt;0,A21*I20,0)</f>
        <v>0.15000000000000002</v>
      </c>
    </row>
    <row r="22" spans="1:14" s="7" customFormat="1" ht="72" customHeight="1">
      <c r="A22" s="59" t="s">
        <v>65</v>
      </c>
      <c r="B22" s="164" t="s">
        <v>85</v>
      </c>
      <c r="C22" s="142">
        <v>1</v>
      </c>
      <c r="D22" s="177"/>
      <c r="E22" s="140" t="s">
        <v>86</v>
      </c>
      <c r="F22" s="142">
        <v>2</v>
      </c>
      <c r="G22" s="177"/>
      <c r="H22" s="140" t="s">
        <v>87</v>
      </c>
      <c r="I22" s="142">
        <v>3</v>
      </c>
      <c r="J22" s="177" t="s">
        <v>241</v>
      </c>
      <c r="K22" s="281">
        <f>SUM(L23:N23)</f>
        <v>0.15000000000000002</v>
      </c>
      <c r="L22" s="83"/>
      <c r="M22" s="83"/>
      <c r="N22" s="83"/>
    </row>
    <row r="23" spans="1:14" s="7" customFormat="1" ht="15" customHeight="1">
      <c r="A23" s="51">
        <v>0.05</v>
      </c>
      <c r="B23" s="165"/>
      <c r="C23" s="130"/>
      <c r="D23" s="178"/>
      <c r="E23" s="141"/>
      <c r="F23" s="130"/>
      <c r="G23" s="178"/>
      <c r="H23" s="141"/>
      <c r="I23" s="130"/>
      <c r="J23" s="178"/>
      <c r="K23" s="282"/>
      <c r="L23" s="74">
        <f>IF(D22&gt;0,A23*C22,0)</f>
        <v>0</v>
      </c>
      <c r="M23" s="74">
        <f>IF(G22&gt;0,F22*A23,0)</f>
        <v>0</v>
      </c>
      <c r="N23" s="112">
        <f>IF(J22&gt;0,A23*I22,0)</f>
        <v>0.15000000000000002</v>
      </c>
    </row>
    <row r="24" spans="1:11" s="7" customFormat="1" ht="30" customHeight="1">
      <c r="A24" s="59" t="s">
        <v>66</v>
      </c>
      <c r="B24" s="164" t="s">
        <v>67</v>
      </c>
      <c r="C24" s="142">
        <v>1</v>
      </c>
      <c r="D24" s="177"/>
      <c r="E24" s="140" t="s">
        <v>68</v>
      </c>
      <c r="F24" s="142">
        <v>2</v>
      </c>
      <c r="G24" s="177"/>
      <c r="H24" s="140" t="s">
        <v>68</v>
      </c>
      <c r="I24" s="142">
        <v>3</v>
      </c>
      <c r="J24" s="177" t="s">
        <v>241</v>
      </c>
      <c r="K24" s="281">
        <f>SUM(L25:N25)</f>
        <v>0.15000000000000002</v>
      </c>
    </row>
    <row r="25" spans="1:14" s="7" customFormat="1" ht="21" customHeight="1">
      <c r="A25" s="51">
        <v>0.05</v>
      </c>
      <c r="B25" s="165"/>
      <c r="C25" s="130"/>
      <c r="D25" s="178"/>
      <c r="E25" s="141"/>
      <c r="F25" s="130"/>
      <c r="G25" s="178"/>
      <c r="H25" s="141"/>
      <c r="I25" s="130"/>
      <c r="J25" s="178"/>
      <c r="K25" s="282"/>
      <c r="L25" s="74">
        <f>IF(D24&gt;0,A25*C24,0)</f>
        <v>0</v>
      </c>
      <c r="M25" s="74">
        <f>IF(G24&gt;0,F24*A25,0)</f>
        <v>0</v>
      </c>
      <c r="N25" s="112">
        <f>IF(J24&gt;0,A25*I24,0)</f>
        <v>0.15000000000000002</v>
      </c>
    </row>
    <row r="26" spans="1:14" ht="35.25" customHeight="1">
      <c r="A26" s="59" t="s">
        <v>69</v>
      </c>
      <c r="B26" s="164" t="s">
        <v>88</v>
      </c>
      <c r="C26" s="142">
        <v>1</v>
      </c>
      <c r="D26" s="177"/>
      <c r="E26" s="140" t="s">
        <v>70</v>
      </c>
      <c r="F26" s="142">
        <v>2</v>
      </c>
      <c r="G26" s="177"/>
      <c r="H26" s="140" t="s">
        <v>78</v>
      </c>
      <c r="I26" s="142">
        <v>3</v>
      </c>
      <c r="J26" s="177" t="s">
        <v>241</v>
      </c>
      <c r="K26" s="281">
        <f>SUM(L27:N27)</f>
        <v>0.09</v>
      </c>
      <c r="L26" s="7"/>
      <c r="M26" s="7"/>
      <c r="N26" s="7"/>
    </row>
    <row r="27" spans="1:14" s="7" customFormat="1" ht="21" customHeight="1">
      <c r="A27" s="51">
        <v>0.03</v>
      </c>
      <c r="B27" s="165"/>
      <c r="C27" s="129"/>
      <c r="D27" s="178"/>
      <c r="E27" s="141"/>
      <c r="F27" s="129"/>
      <c r="G27" s="178"/>
      <c r="H27" s="141"/>
      <c r="I27" s="129"/>
      <c r="J27" s="178"/>
      <c r="K27" s="282"/>
      <c r="L27" s="74">
        <f>IF(D26&gt;0,A27*C26,0)</f>
        <v>0</v>
      </c>
      <c r="M27" s="74">
        <f>IF(G26&gt;0,F26*A27,0)</f>
        <v>0</v>
      </c>
      <c r="N27" s="112">
        <f>IF(J26&gt;0,A27*I26,0)</f>
        <v>0.09</v>
      </c>
    </row>
    <row r="28" spans="1:11" s="7" customFormat="1" ht="26.25" customHeight="1">
      <c r="A28" s="58" t="s">
        <v>238</v>
      </c>
      <c r="B28" s="164" t="s">
        <v>89</v>
      </c>
      <c r="C28" s="142">
        <v>1</v>
      </c>
      <c r="D28" s="177"/>
      <c r="E28" s="140" t="s">
        <v>100</v>
      </c>
      <c r="F28" s="142">
        <v>2</v>
      </c>
      <c r="G28" s="177"/>
      <c r="H28" s="140" t="s">
        <v>101</v>
      </c>
      <c r="I28" s="142">
        <v>3</v>
      </c>
      <c r="J28" s="177" t="s">
        <v>241</v>
      </c>
      <c r="K28" s="281">
        <f>SUM(L29:N29)</f>
        <v>0.12</v>
      </c>
    </row>
    <row r="29" spans="1:14" s="7" customFormat="1" ht="18" customHeight="1" thickBot="1">
      <c r="A29" s="52">
        <v>0.04</v>
      </c>
      <c r="B29" s="187"/>
      <c r="C29" s="143"/>
      <c r="D29" s="188"/>
      <c r="E29" s="156"/>
      <c r="F29" s="143"/>
      <c r="G29" s="178"/>
      <c r="H29" s="156"/>
      <c r="I29" s="143"/>
      <c r="J29" s="188"/>
      <c r="K29" s="282"/>
      <c r="L29" s="74">
        <f>IF(D28&gt;0,A29*C28,0)</f>
        <v>0</v>
      </c>
      <c r="M29" s="74">
        <f>IF(G28&gt;0,F28*A29,0)</f>
        <v>0</v>
      </c>
      <c r="N29" s="112">
        <f>IF(J28&gt;0,A29*I28,0)</f>
        <v>0.12</v>
      </c>
    </row>
    <row r="30" spans="2:14" ht="52.5" customHeight="1" thickBot="1" thickTop="1">
      <c r="B30" s="192" t="s">
        <v>269</v>
      </c>
      <c r="C30" s="184"/>
      <c r="D30" s="185"/>
      <c r="E30" s="183" t="s">
        <v>267</v>
      </c>
      <c r="F30" s="184"/>
      <c r="G30" s="185"/>
      <c r="H30" s="12" t="s">
        <v>268</v>
      </c>
      <c r="K30" s="119">
        <f>SUM(K10:K29)</f>
        <v>2.9999999999999996</v>
      </c>
      <c r="N30" s="7"/>
    </row>
    <row r="31" spans="2:8" ht="15.75" customHeight="1" thickTop="1">
      <c r="B31" s="65"/>
      <c r="C31" s="86"/>
      <c r="D31" s="87"/>
      <c r="E31" s="179" t="s">
        <v>217</v>
      </c>
      <c r="F31" s="180"/>
      <c r="G31" s="131"/>
      <c r="H31" s="14" t="s">
        <v>263</v>
      </c>
    </row>
    <row r="32" spans="2:13" ht="15.75" customHeight="1">
      <c r="B32" s="68"/>
      <c r="C32" s="88"/>
      <c r="D32" s="89"/>
      <c r="E32" s="179" t="s">
        <v>218</v>
      </c>
      <c r="F32" s="180"/>
      <c r="G32" s="131"/>
      <c r="H32" s="15" t="s">
        <v>264</v>
      </c>
      <c r="L32" s="7"/>
      <c r="M32" s="7"/>
    </row>
    <row r="33" spans="2:13" ht="15.75" customHeight="1" thickBot="1">
      <c r="B33" s="90"/>
      <c r="C33" s="91"/>
      <c r="D33" s="92"/>
      <c r="E33" s="189" t="s">
        <v>219</v>
      </c>
      <c r="F33" s="190"/>
      <c r="G33" s="191"/>
      <c r="H33" s="33" t="s">
        <v>334</v>
      </c>
      <c r="L33" s="7"/>
      <c r="M33" s="7"/>
    </row>
    <row r="34" spans="2:10" ht="15.75" customHeight="1" thickTop="1">
      <c r="B34" s="186" t="s">
        <v>58</v>
      </c>
      <c r="C34" s="186"/>
      <c r="D34" s="186"/>
      <c r="E34" s="186"/>
      <c r="F34" s="186"/>
      <c r="G34" s="186"/>
      <c r="H34" s="186"/>
      <c r="I34" s="186"/>
      <c r="J34" s="186"/>
    </row>
    <row r="35" ht="24" customHeight="1"/>
    <row r="36" ht="24" customHeight="1"/>
    <row r="37" ht="24" customHeight="1"/>
    <row r="38" ht="24" customHeight="1"/>
  </sheetData>
  <mergeCells count="111">
    <mergeCell ref="F14:F15"/>
    <mergeCell ref="G14:G15"/>
    <mergeCell ref="I14:I15"/>
    <mergeCell ref="J14:J15"/>
    <mergeCell ref="I28:I29"/>
    <mergeCell ref="J12:J13"/>
    <mergeCell ref="J22:J23"/>
    <mergeCell ref="G16:G17"/>
    <mergeCell ref="H14:H15"/>
    <mergeCell ref="G18:G19"/>
    <mergeCell ref="H16:H17"/>
    <mergeCell ref="J16:J17"/>
    <mergeCell ref="E31:G31"/>
    <mergeCell ref="E32:G32"/>
    <mergeCell ref="E33:G33"/>
    <mergeCell ref="E30:G30"/>
    <mergeCell ref="F24:F25"/>
    <mergeCell ref="J24:J25"/>
    <mergeCell ref="F22:F23"/>
    <mergeCell ref="I24:I25"/>
    <mergeCell ref="G22:G23"/>
    <mergeCell ref="B30:D30"/>
    <mergeCell ref="B24:B25"/>
    <mergeCell ref="H24:H25"/>
    <mergeCell ref="D24:D25"/>
    <mergeCell ref="C24:C25"/>
    <mergeCell ref="E24:E25"/>
    <mergeCell ref="B26:B27"/>
    <mergeCell ref="E26:E27"/>
    <mergeCell ref="H26:H27"/>
    <mergeCell ref="C26:C27"/>
    <mergeCell ref="B18:B19"/>
    <mergeCell ref="E18:E19"/>
    <mergeCell ref="H18:H19"/>
    <mergeCell ref="B34:J34"/>
    <mergeCell ref="B28:B29"/>
    <mergeCell ref="E28:E29"/>
    <mergeCell ref="H28:H29"/>
    <mergeCell ref="C28:C29"/>
    <mergeCell ref="D28:D29"/>
    <mergeCell ref="F28:F29"/>
    <mergeCell ref="B20:B21"/>
    <mergeCell ref="E20:E21"/>
    <mergeCell ref="H20:H21"/>
    <mergeCell ref="B22:B23"/>
    <mergeCell ref="E22:E23"/>
    <mergeCell ref="C22:C23"/>
    <mergeCell ref="D22:D23"/>
    <mergeCell ref="H22:H23"/>
    <mergeCell ref="D26:D27"/>
    <mergeCell ref="F26:F27"/>
    <mergeCell ref="B16:B17"/>
    <mergeCell ref="F16:F17"/>
    <mergeCell ref="C18:C19"/>
    <mergeCell ref="C20:C21"/>
    <mergeCell ref="D20:D21"/>
    <mergeCell ref="F20:F21"/>
    <mergeCell ref="F18:F19"/>
    <mergeCell ref="D18:D19"/>
    <mergeCell ref="B14:B15"/>
    <mergeCell ref="E14:E15"/>
    <mergeCell ref="C16:C17"/>
    <mergeCell ref="D16:D17"/>
    <mergeCell ref="E16:E17"/>
    <mergeCell ref="C14:C15"/>
    <mergeCell ref="D14:D15"/>
    <mergeCell ref="B12:B13"/>
    <mergeCell ref="E12:E13"/>
    <mergeCell ref="H12:H13"/>
    <mergeCell ref="I12:I13"/>
    <mergeCell ref="G12:G13"/>
    <mergeCell ref="F12:F13"/>
    <mergeCell ref="D12:D13"/>
    <mergeCell ref="C12:C13"/>
    <mergeCell ref="B10:B11"/>
    <mergeCell ref="E10:E11"/>
    <mergeCell ref="H10:H11"/>
    <mergeCell ref="C10:C11"/>
    <mergeCell ref="D10:D11"/>
    <mergeCell ref="F10:F11"/>
    <mergeCell ref="G10:G11"/>
    <mergeCell ref="L5:N5"/>
    <mergeCell ref="K12:K13"/>
    <mergeCell ref="K14:K15"/>
    <mergeCell ref="A8:K8"/>
    <mergeCell ref="B9:D9"/>
    <mergeCell ref="E9:G9"/>
    <mergeCell ref="H9:J9"/>
    <mergeCell ref="I10:I11"/>
    <mergeCell ref="J10:J11"/>
    <mergeCell ref="K10:K11"/>
    <mergeCell ref="K18:K19"/>
    <mergeCell ref="I16:I17"/>
    <mergeCell ref="G26:G27"/>
    <mergeCell ref="K20:K21"/>
    <mergeCell ref="K26:K27"/>
    <mergeCell ref="K16:K17"/>
    <mergeCell ref="I18:I19"/>
    <mergeCell ref="J18:J19"/>
    <mergeCell ref="K24:K25"/>
    <mergeCell ref="G24:G25"/>
    <mergeCell ref="K28:K29"/>
    <mergeCell ref="G20:G21"/>
    <mergeCell ref="I26:I27"/>
    <mergeCell ref="J26:J27"/>
    <mergeCell ref="J20:J21"/>
    <mergeCell ref="I22:I23"/>
    <mergeCell ref="I20:I21"/>
    <mergeCell ref="K22:K23"/>
    <mergeCell ref="J28:J29"/>
    <mergeCell ref="G28:G29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58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O32"/>
  <sheetViews>
    <sheetView showGridLines="0" zoomScale="75" zoomScaleNormal="75" workbookViewId="0" topLeftCell="A2">
      <selection activeCell="F14" sqref="F14:F15"/>
    </sheetView>
  </sheetViews>
  <sheetFormatPr defaultColWidth="11.421875" defaultRowHeight="12.75"/>
  <cols>
    <col min="1" max="1" width="16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44" t="s">
        <v>140</v>
      </c>
      <c r="N3" s="17" t="s">
        <v>122</v>
      </c>
    </row>
    <row r="4" spans="1:14" ht="15.75">
      <c r="A4" s="47"/>
      <c r="N4" s="17"/>
    </row>
    <row r="5" spans="1:14" ht="15.75">
      <c r="A5" s="47"/>
      <c r="C5" s="4"/>
      <c r="D5" s="4"/>
      <c r="E5" s="4"/>
      <c r="F5" s="4"/>
      <c r="G5" s="4"/>
      <c r="H5" s="4"/>
      <c r="I5" s="4"/>
      <c r="J5" s="4"/>
      <c r="K5" s="4"/>
      <c r="L5" s="196" t="s">
        <v>141</v>
      </c>
      <c r="M5" s="150"/>
      <c r="N5" s="150"/>
    </row>
    <row r="7" ht="3.75" customHeight="1" thickBot="1"/>
    <row r="8" spans="1:11" ht="23.25" customHeight="1" thickBot="1" thickTop="1">
      <c r="A8" s="174" t="s">
        <v>216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6.75" customHeight="1" thickTop="1">
      <c r="A9" s="28" t="s">
        <v>262</v>
      </c>
      <c r="B9" s="126" t="s">
        <v>217</v>
      </c>
      <c r="C9" s="126"/>
      <c r="D9" s="127"/>
      <c r="E9" s="148" t="s">
        <v>218</v>
      </c>
      <c r="F9" s="126"/>
      <c r="G9" s="127"/>
      <c r="H9" s="148" t="s">
        <v>219</v>
      </c>
      <c r="I9" s="126"/>
      <c r="J9" s="127"/>
      <c r="K9" s="16" t="s">
        <v>274</v>
      </c>
    </row>
    <row r="10" spans="1:14" ht="42.75" customHeight="1">
      <c r="A10" s="58" t="s">
        <v>142</v>
      </c>
      <c r="B10" s="164" t="s">
        <v>41</v>
      </c>
      <c r="C10" s="142">
        <v>1</v>
      </c>
      <c r="D10" s="177" t="s">
        <v>241</v>
      </c>
      <c r="E10" s="140" t="s">
        <v>41</v>
      </c>
      <c r="F10" s="142">
        <v>2</v>
      </c>
      <c r="G10" s="177"/>
      <c r="H10" s="140" t="s">
        <v>41</v>
      </c>
      <c r="I10" s="142">
        <v>3</v>
      </c>
      <c r="J10" s="177"/>
      <c r="K10" s="281">
        <f>SUM(L11:N11)</f>
        <v>0.08</v>
      </c>
      <c r="L10" s="83"/>
      <c r="M10" s="83"/>
      <c r="N10" s="83"/>
    </row>
    <row r="11" spans="1:14" s="7" customFormat="1" ht="16.5" customHeight="1">
      <c r="A11" s="49">
        <v>0.08</v>
      </c>
      <c r="B11" s="165"/>
      <c r="C11" s="130"/>
      <c r="D11" s="178"/>
      <c r="E11" s="141"/>
      <c r="F11" s="129"/>
      <c r="G11" s="178"/>
      <c r="H11" s="141"/>
      <c r="I11" s="129"/>
      <c r="J11" s="178"/>
      <c r="K11" s="282"/>
      <c r="L11" s="74">
        <f>IF(D10&gt;0,A11*C10,0)</f>
        <v>0.08</v>
      </c>
      <c r="M11" s="74">
        <f>IF(G10&gt;0,F10*A11,0)</f>
        <v>0</v>
      </c>
      <c r="N11" s="112">
        <f>IF(J10&gt;0,A11*I10,0)</f>
        <v>0</v>
      </c>
    </row>
    <row r="12" spans="1:14" ht="58.5" customHeight="1">
      <c r="A12" s="58" t="s">
        <v>657</v>
      </c>
      <c r="B12" s="164" t="s">
        <v>143</v>
      </c>
      <c r="C12" s="142">
        <v>1</v>
      </c>
      <c r="D12" s="177" t="s">
        <v>241</v>
      </c>
      <c r="E12" s="140" t="s">
        <v>152</v>
      </c>
      <c r="F12" s="142">
        <v>2</v>
      </c>
      <c r="G12" s="177"/>
      <c r="H12" s="140" t="s">
        <v>153</v>
      </c>
      <c r="I12" s="142">
        <v>3</v>
      </c>
      <c r="J12" s="177"/>
      <c r="K12" s="281">
        <f>SUM(L13:N13)</f>
        <v>0.16</v>
      </c>
      <c r="L12" s="74"/>
      <c r="M12" s="74"/>
      <c r="N12" s="74"/>
    </row>
    <row r="13" spans="1:14" ht="17.25" customHeight="1">
      <c r="A13" s="51">
        <v>0.16</v>
      </c>
      <c r="B13" s="165"/>
      <c r="C13" s="130"/>
      <c r="D13" s="178"/>
      <c r="E13" s="141"/>
      <c r="F13" s="129"/>
      <c r="G13" s="178"/>
      <c r="H13" s="141"/>
      <c r="I13" s="129"/>
      <c r="J13" s="178"/>
      <c r="K13" s="282"/>
      <c r="L13" s="74">
        <f>IF(D12&gt;0,A13*C12,0)</f>
        <v>0.16</v>
      </c>
      <c r="M13" s="74">
        <f>IF(G12&gt;0,F12*A13,0)</f>
        <v>0</v>
      </c>
      <c r="N13" s="112">
        <f>IF(J12&gt;0,A13*I12,0)</f>
        <v>0</v>
      </c>
    </row>
    <row r="14" spans="1:14" ht="18" customHeight="1">
      <c r="A14" s="58" t="s">
        <v>661</v>
      </c>
      <c r="B14" s="164" t="s">
        <v>12</v>
      </c>
      <c r="C14" s="142">
        <v>1</v>
      </c>
      <c r="D14" s="177" t="s">
        <v>241</v>
      </c>
      <c r="E14" s="140" t="s">
        <v>12</v>
      </c>
      <c r="F14" s="142">
        <v>2</v>
      </c>
      <c r="G14" s="177"/>
      <c r="H14" s="140" t="s">
        <v>12</v>
      </c>
      <c r="I14" s="142">
        <v>3</v>
      </c>
      <c r="J14" s="177"/>
      <c r="K14" s="281">
        <f>SUM(L15:N15)</f>
        <v>0.13</v>
      </c>
      <c r="L14" s="83"/>
      <c r="M14" s="83"/>
      <c r="N14" s="83"/>
    </row>
    <row r="15" spans="1:14" s="7" customFormat="1" ht="17.25" customHeight="1">
      <c r="A15" s="51">
        <v>0.13</v>
      </c>
      <c r="B15" s="165"/>
      <c r="C15" s="130"/>
      <c r="D15" s="178"/>
      <c r="E15" s="141"/>
      <c r="F15" s="129"/>
      <c r="G15" s="178"/>
      <c r="H15" s="141"/>
      <c r="I15" s="129"/>
      <c r="J15" s="178"/>
      <c r="K15" s="282"/>
      <c r="L15" s="74">
        <f>IF(D14&gt;0,A15*C14,0)</f>
        <v>0.13</v>
      </c>
      <c r="M15" s="74">
        <f>IF(G14&gt;0,F14*A15,0)</f>
        <v>0</v>
      </c>
      <c r="N15" s="112">
        <f>IF(J14&gt;0,A15*I14,0)</f>
        <v>0</v>
      </c>
    </row>
    <row r="16" spans="1:14" ht="52.5" customHeight="1">
      <c r="A16" s="58" t="s">
        <v>285</v>
      </c>
      <c r="B16" s="164" t="s">
        <v>154</v>
      </c>
      <c r="C16" s="142">
        <v>1</v>
      </c>
      <c r="D16" s="177" t="s">
        <v>241</v>
      </c>
      <c r="E16" s="140" t="s">
        <v>155</v>
      </c>
      <c r="F16" s="142">
        <v>2</v>
      </c>
      <c r="G16" s="177"/>
      <c r="H16" s="140" t="s">
        <v>157</v>
      </c>
      <c r="I16" s="142">
        <v>3</v>
      </c>
      <c r="J16" s="177"/>
      <c r="K16" s="281">
        <f>SUM(L17:N17)</f>
        <v>0.43</v>
      </c>
      <c r="L16" s="83"/>
      <c r="M16" s="83"/>
      <c r="N16" s="83"/>
    </row>
    <row r="17" spans="1:14" s="7" customFormat="1" ht="15" customHeight="1">
      <c r="A17" s="51">
        <v>0.43</v>
      </c>
      <c r="B17" s="165"/>
      <c r="C17" s="130"/>
      <c r="D17" s="178"/>
      <c r="E17" s="141"/>
      <c r="F17" s="129"/>
      <c r="G17" s="178"/>
      <c r="H17" s="141"/>
      <c r="I17" s="129"/>
      <c r="J17" s="178"/>
      <c r="K17" s="282"/>
      <c r="L17" s="74">
        <f>IF(D16&gt;0,A17*C16,0)</f>
        <v>0.43</v>
      </c>
      <c r="M17" s="74">
        <f>IF(G16&gt;0,F16*A17,0)</f>
        <v>0</v>
      </c>
      <c r="N17" s="112">
        <f>IF(J16&gt;0,A17*I16,0)</f>
        <v>0</v>
      </c>
    </row>
    <row r="18" spans="1:14" ht="37.5" customHeight="1">
      <c r="A18" s="58" t="s">
        <v>18</v>
      </c>
      <c r="B18" s="164" t="s">
        <v>166</v>
      </c>
      <c r="C18" s="142">
        <v>1</v>
      </c>
      <c r="D18" s="177" t="s">
        <v>241</v>
      </c>
      <c r="E18" s="140" t="s">
        <v>167</v>
      </c>
      <c r="F18" s="142">
        <v>2</v>
      </c>
      <c r="G18" s="177"/>
      <c r="H18" s="140" t="s">
        <v>158</v>
      </c>
      <c r="I18" s="142">
        <v>3</v>
      </c>
      <c r="J18" s="177"/>
      <c r="K18" s="281">
        <f>SUM(L19:N19)</f>
        <v>0.05</v>
      </c>
      <c r="L18" s="74"/>
      <c r="M18" s="74"/>
      <c r="N18" s="74"/>
    </row>
    <row r="19" spans="1:15" ht="14.25" customHeight="1">
      <c r="A19" s="51">
        <v>0.05</v>
      </c>
      <c r="B19" s="173"/>
      <c r="C19" s="129"/>
      <c r="D19" s="193"/>
      <c r="E19" s="154"/>
      <c r="F19" s="129"/>
      <c r="G19" s="193"/>
      <c r="H19" s="154"/>
      <c r="I19" s="129"/>
      <c r="J19" s="193"/>
      <c r="K19" s="282"/>
      <c r="L19" s="74">
        <f>IF(D18&gt;0,A19*C18,0)</f>
        <v>0.05</v>
      </c>
      <c r="M19" s="74">
        <f>IF(G18&gt;0,F18*A19,0)</f>
        <v>0</v>
      </c>
      <c r="N19" s="112">
        <f>IF(J18&gt;0,A19*I18,0)</f>
        <v>0</v>
      </c>
      <c r="O19" s="7"/>
    </row>
    <row r="20" spans="1:15" s="7" customFormat="1" ht="23.25" customHeight="1">
      <c r="A20" s="58" t="s">
        <v>22</v>
      </c>
      <c r="B20" s="164" t="s">
        <v>168</v>
      </c>
      <c r="C20" s="142">
        <v>1</v>
      </c>
      <c r="D20" s="193" t="s">
        <v>241</v>
      </c>
      <c r="E20" s="140" t="s">
        <v>159</v>
      </c>
      <c r="F20" s="142">
        <v>2</v>
      </c>
      <c r="G20" s="193"/>
      <c r="H20" s="140" t="s">
        <v>159</v>
      </c>
      <c r="I20" s="142">
        <v>3</v>
      </c>
      <c r="J20" s="193"/>
      <c r="K20" s="281">
        <f>SUM(L21:N21)</f>
        <v>0.04</v>
      </c>
      <c r="L20" s="83"/>
      <c r="M20" s="83"/>
      <c r="N20" s="83"/>
      <c r="O20"/>
    </row>
    <row r="21" spans="1:15" s="7" customFormat="1" ht="15" customHeight="1">
      <c r="A21" s="51">
        <v>0.04</v>
      </c>
      <c r="B21" s="165"/>
      <c r="C21" s="130"/>
      <c r="D21" s="178"/>
      <c r="E21" s="141"/>
      <c r="F21" s="130"/>
      <c r="G21" s="178"/>
      <c r="H21" s="141"/>
      <c r="I21" s="130"/>
      <c r="J21" s="178"/>
      <c r="K21" s="282"/>
      <c r="L21" s="74">
        <f>IF(D20&gt;0,A21*C20,0)</f>
        <v>0.04</v>
      </c>
      <c r="M21" s="74">
        <f>IF(G20&gt;0,F20*A21,0)</f>
        <v>0</v>
      </c>
      <c r="N21" s="112">
        <f>IF(J20&gt;0,A21*I20,0)</f>
        <v>0</v>
      </c>
      <c r="O21"/>
    </row>
    <row r="22" spans="1:15" s="7" customFormat="1" ht="22.5" customHeight="1">
      <c r="A22" s="58" t="s">
        <v>26</v>
      </c>
      <c r="B22" s="164" t="s">
        <v>169</v>
      </c>
      <c r="C22" s="142">
        <v>1</v>
      </c>
      <c r="D22" s="177" t="s">
        <v>241</v>
      </c>
      <c r="E22" s="140" t="s">
        <v>170</v>
      </c>
      <c r="F22" s="142">
        <v>2</v>
      </c>
      <c r="G22" s="177"/>
      <c r="H22" s="140" t="s">
        <v>59</v>
      </c>
      <c r="I22" s="142">
        <v>3</v>
      </c>
      <c r="J22" s="177"/>
      <c r="K22" s="281">
        <f>SUM(L23:N23)</f>
        <v>0.05</v>
      </c>
      <c r="L22" s="83"/>
      <c r="M22" s="83"/>
      <c r="N22" s="83"/>
      <c r="O22"/>
    </row>
    <row r="23" spans="1:14" s="7" customFormat="1" ht="21" customHeight="1">
      <c r="A23" s="51">
        <v>0.05</v>
      </c>
      <c r="B23" s="165"/>
      <c r="C23" s="130"/>
      <c r="D23" s="178"/>
      <c r="E23" s="141"/>
      <c r="F23" s="130"/>
      <c r="G23" s="178"/>
      <c r="H23" s="141"/>
      <c r="I23" s="130"/>
      <c r="J23" s="178"/>
      <c r="K23" s="282"/>
      <c r="L23" s="74">
        <f>IF(D22&gt;0,A23*C22,0)</f>
        <v>0.05</v>
      </c>
      <c r="M23" s="74">
        <f>IF(G22&gt;0,F22*A23,0)</f>
        <v>0</v>
      </c>
      <c r="N23" s="112">
        <f>IF(J22&gt;0,A23*I22,0)</f>
        <v>0</v>
      </c>
    </row>
    <row r="24" spans="1:15" ht="40.5" customHeight="1">
      <c r="A24" s="58" t="s">
        <v>30</v>
      </c>
      <c r="B24" s="164" t="s">
        <v>160</v>
      </c>
      <c r="C24" s="142">
        <v>1</v>
      </c>
      <c r="D24" s="177" t="s">
        <v>241</v>
      </c>
      <c r="E24" s="140" t="s">
        <v>161</v>
      </c>
      <c r="F24" s="142">
        <v>2</v>
      </c>
      <c r="G24" s="177"/>
      <c r="H24" s="140" t="s">
        <v>162</v>
      </c>
      <c r="I24" s="142">
        <v>3</v>
      </c>
      <c r="J24" s="177"/>
      <c r="K24" s="281">
        <f>SUM(L25:N25)</f>
        <v>0.03</v>
      </c>
      <c r="L24" s="7"/>
      <c r="M24" s="7"/>
      <c r="N24" s="7"/>
      <c r="O24" s="7"/>
    </row>
    <row r="25" spans="1:14" s="7" customFormat="1" ht="21" customHeight="1">
      <c r="A25" s="51">
        <v>0.03</v>
      </c>
      <c r="B25" s="165"/>
      <c r="C25" s="129"/>
      <c r="D25" s="178"/>
      <c r="E25" s="141"/>
      <c r="F25" s="129"/>
      <c r="G25" s="178"/>
      <c r="H25" s="141"/>
      <c r="I25" s="129"/>
      <c r="J25" s="178"/>
      <c r="K25" s="282"/>
      <c r="L25" s="74">
        <f>IF(D24&gt;0,A25*C24,0)</f>
        <v>0.03</v>
      </c>
      <c r="M25" s="74">
        <f>IF(G24&gt;0,F24*A25,0)</f>
        <v>0</v>
      </c>
      <c r="N25" s="112">
        <f>IF(J24&gt;0,A25*I24,0)</f>
        <v>0</v>
      </c>
    </row>
    <row r="26" spans="1:11" s="7" customFormat="1" ht="26.25" customHeight="1">
      <c r="A26" s="58" t="s">
        <v>300</v>
      </c>
      <c r="B26" s="164" t="s">
        <v>163</v>
      </c>
      <c r="C26" s="142">
        <v>1</v>
      </c>
      <c r="D26" s="177" t="s">
        <v>241</v>
      </c>
      <c r="E26" s="140" t="s">
        <v>163</v>
      </c>
      <c r="F26" s="142">
        <v>2</v>
      </c>
      <c r="G26" s="177"/>
      <c r="H26" s="140" t="s">
        <v>164</v>
      </c>
      <c r="I26" s="142">
        <v>3</v>
      </c>
      <c r="J26" s="177"/>
      <c r="K26" s="281">
        <f>SUM(L27:N27)</f>
        <v>0.03</v>
      </c>
    </row>
    <row r="27" spans="1:14" s="7" customFormat="1" ht="18" customHeight="1" thickBot="1">
      <c r="A27" s="52">
        <v>0.03</v>
      </c>
      <c r="B27" s="187"/>
      <c r="C27" s="143"/>
      <c r="D27" s="188"/>
      <c r="E27" s="156"/>
      <c r="F27" s="143"/>
      <c r="G27" s="188"/>
      <c r="H27" s="156"/>
      <c r="I27" s="143"/>
      <c r="J27" s="188"/>
      <c r="K27" s="282"/>
      <c r="L27" s="74">
        <f>IF(D26&gt;0,A27*C26,0)</f>
        <v>0.03</v>
      </c>
      <c r="M27" s="74">
        <f>IF(G26&gt;0,F26*A27,0)</f>
        <v>0</v>
      </c>
      <c r="N27" s="112">
        <f>IF(J26&gt;0,A27*I26,0)</f>
        <v>0</v>
      </c>
    </row>
    <row r="28" spans="2:14" ht="52.5" customHeight="1" thickBot="1" thickTop="1">
      <c r="B28" s="192" t="s">
        <v>269</v>
      </c>
      <c r="C28" s="184"/>
      <c r="D28" s="185"/>
      <c r="E28" s="183" t="s">
        <v>267</v>
      </c>
      <c r="F28" s="184"/>
      <c r="G28" s="185"/>
      <c r="H28" s="12" t="s">
        <v>268</v>
      </c>
      <c r="K28" s="119">
        <f>SUM(K10:K27)</f>
        <v>1.0000000000000002</v>
      </c>
      <c r="L28" s="7"/>
      <c r="M28" s="7"/>
      <c r="N28" s="7"/>
    </row>
    <row r="29" spans="2:15" ht="15.75" customHeight="1" thickTop="1">
      <c r="B29" s="65"/>
      <c r="C29" s="86"/>
      <c r="D29" s="87"/>
      <c r="E29" s="179" t="s">
        <v>217</v>
      </c>
      <c r="F29" s="180"/>
      <c r="G29" s="131"/>
      <c r="H29" s="14" t="s">
        <v>263</v>
      </c>
      <c r="L29" s="74"/>
      <c r="M29" s="74"/>
      <c r="N29" s="112"/>
      <c r="O29" s="7"/>
    </row>
    <row r="30" spans="2:15" ht="15.75" customHeight="1">
      <c r="B30" s="68"/>
      <c r="C30" s="88"/>
      <c r="D30" s="89"/>
      <c r="E30" s="179" t="s">
        <v>218</v>
      </c>
      <c r="F30" s="180"/>
      <c r="G30" s="131"/>
      <c r="H30" s="15" t="s">
        <v>264</v>
      </c>
      <c r="N30" s="7"/>
      <c r="O30" s="7"/>
    </row>
    <row r="31" spans="2:15" ht="15.75" customHeight="1" thickBot="1">
      <c r="B31" s="90"/>
      <c r="C31" s="91"/>
      <c r="D31" s="92"/>
      <c r="E31" s="189" t="s">
        <v>219</v>
      </c>
      <c r="F31" s="190"/>
      <c r="G31" s="191"/>
      <c r="H31" s="33" t="s">
        <v>334</v>
      </c>
      <c r="L31" s="74"/>
      <c r="M31" s="74"/>
      <c r="N31" s="112"/>
      <c r="O31" s="7"/>
    </row>
    <row r="32" spans="2:11" ht="15.75" customHeight="1" thickTop="1">
      <c r="B32" s="248" t="s">
        <v>165</v>
      </c>
      <c r="C32" s="248"/>
      <c r="D32" s="248"/>
      <c r="E32" s="248"/>
      <c r="F32" s="248"/>
      <c r="G32" s="248"/>
      <c r="H32" s="248"/>
      <c r="I32" s="248"/>
      <c r="J32" s="248"/>
      <c r="K32" s="248"/>
    </row>
    <row r="33" ht="24" customHeight="1"/>
    <row r="34" ht="24" customHeight="1"/>
    <row r="35" ht="24" customHeight="1"/>
    <row r="36" ht="24" customHeight="1"/>
  </sheetData>
  <mergeCells count="101">
    <mergeCell ref="J24:J25"/>
    <mergeCell ref="B26:B27"/>
    <mergeCell ref="K20:K21"/>
    <mergeCell ref="D20:D21"/>
    <mergeCell ref="G20:G21"/>
    <mergeCell ref="F20:F21"/>
    <mergeCell ref="H20:H21"/>
    <mergeCell ref="J20:J21"/>
    <mergeCell ref="K24:K25"/>
    <mergeCell ref="K26:K27"/>
    <mergeCell ref="I24:I25"/>
    <mergeCell ref="I26:I27"/>
    <mergeCell ref="K22:K23"/>
    <mergeCell ref="B32:K32"/>
    <mergeCell ref="B28:D28"/>
    <mergeCell ref="E29:G29"/>
    <mergeCell ref="E30:G30"/>
    <mergeCell ref="E31:G31"/>
    <mergeCell ref="E28:G28"/>
    <mergeCell ref="J22:J23"/>
    <mergeCell ref="J26:J27"/>
    <mergeCell ref="I20:I21"/>
    <mergeCell ref="C20:C21"/>
    <mergeCell ref="B22:B23"/>
    <mergeCell ref="D22:D23"/>
    <mergeCell ref="G22:G23"/>
    <mergeCell ref="F22:F23"/>
    <mergeCell ref="I22:I23"/>
    <mergeCell ref="H22:H23"/>
    <mergeCell ref="H26:H27"/>
    <mergeCell ref="B18:B19"/>
    <mergeCell ref="E18:E19"/>
    <mergeCell ref="H18:H19"/>
    <mergeCell ref="B24:B25"/>
    <mergeCell ref="E24:E25"/>
    <mergeCell ref="H24:H25"/>
    <mergeCell ref="C22:C23"/>
    <mergeCell ref="E22:E23"/>
    <mergeCell ref="B20:B21"/>
    <mergeCell ref="E20:E21"/>
    <mergeCell ref="B16:B17"/>
    <mergeCell ref="F16:F17"/>
    <mergeCell ref="G16:G17"/>
    <mergeCell ref="B14:B15"/>
    <mergeCell ref="E14:E15"/>
    <mergeCell ref="H14:H15"/>
    <mergeCell ref="C14:C15"/>
    <mergeCell ref="D14:D15"/>
    <mergeCell ref="F14:F15"/>
    <mergeCell ref="G14:G15"/>
    <mergeCell ref="B12:B13"/>
    <mergeCell ref="E12:E13"/>
    <mergeCell ref="H12:H13"/>
    <mergeCell ref="I12:I13"/>
    <mergeCell ref="G12:G13"/>
    <mergeCell ref="F12:F13"/>
    <mergeCell ref="D12:D13"/>
    <mergeCell ref="C12:C13"/>
    <mergeCell ref="B10:B11"/>
    <mergeCell ref="E10:E11"/>
    <mergeCell ref="H10:H11"/>
    <mergeCell ref="C10:C11"/>
    <mergeCell ref="D10:D11"/>
    <mergeCell ref="F10:F11"/>
    <mergeCell ref="G10:G11"/>
    <mergeCell ref="I10:I11"/>
    <mergeCell ref="J10:J11"/>
    <mergeCell ref="K10:K11"/>
    <mergeCell ref="K16:K17"/>
    <mergeCell ref="I14:I15"/>
    <mergeCell ref="J14:J15"/>
    <mergeCell ref="J12:J13"/>
    <mergeCell ref="K18:K19"/>
    <mergeCell ref="L5:N5"/>
    <mergeCell ref="K12:K13"/>
    <mergeCell ref="K14:K15"/>
    <mergeCell ref="A8:K8"/>
    <mergeCell ref="B9:D9"/>
    <mergeCell ref="E9:G9"/>
    <mergeCell ref="H9:J9"/>
    <mergeCell ref="I16:I17"/>
    <mergeCell ref="G18:G19"/>
    <mergeCell ref="J18:J19"/>
    <mergeCell ref="H16:H17"/>
    <mergeCell ref="J16:J17"/>
    <mergeCell ref="C16:C17"/>
    <mergeCell ref="D16:D17"/>
    <mergeCell ref="E16:E17"/>
    <mergeCell ref="C18:C19"/>
    <mergeCell ref="I18:I19"/>
    <mergeCell ref="F18:F19"/>
    <mergeCell ref="D18:D19"/>
    <mergeCell ref="C24:C25"/>
    <mergeCell ref="D24:D25"/>
    <mergeCell ref="F24:F25"/>
    <mergeCell ref="G24:G25"/>
    <mergeCell ref="C26:C27"/>
    <mergeCell ref="D26:D27"/>
    <mergeCell ref="F26:F27"/>
    <mergeCell ref="G26:G27"/>
    <mergeCell ref="E26:E27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0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Tabelle24">
    <pageSetUpPr fitToPage="1"/>
  </sheetPr>
  <dimension ref="A1:N24"/>
  <sheetViews>
    <sheetView showGridLines="0" zoomScale="75" zoomScaleNormal="75" workbookViewId="0" topLeftCell="A1">
      <selection activeCell="F14" sqref="F14:F15"/>
    </sheetView>
  </sheetViews>
  <sheetFormatPr defaultColWidth="11.421875" defaultRowHeight="12.75"/>
  <cols>
    <col min="1" max="1" width="16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44"/>
      <c r="N3" s="17" t="s">
        <v>122</v>
      </c>
    </row>
    <row r="4" spans="1:14" ht="15.75">
      <c r="A4" s="44" t="s">
        <v>171</v>
      </c>
      <c r="N4" s="17"/>
    </row>
    <row r="5" spans="1:14" ht="15.75">
      <c r="A5" s="47"/>
      <c r="C5" s="4"/>
      <c r="D5" s="4"/>
      <c r="E5" s="4"/>
      <c r="F5" s="4"/>
      <c r="G5" s="4"/>
      <c r="H5" s="4"/>
      <c r="I5" s="4"/>
      <c r="J5" s="4"/>
      <c r="K5" s="4"/>
      <c r="L5" s="196" t="s">
        <v>172</v>
      </c>
      <c r="M5" s="150"/>
      <c r="N5" s="150"/>
    </row>
    <row r="7" ht="3.75" customHeight="1" thickBot="1"/>
    <row r="8" spans="1:11" ht="23.25" customHeight="1" thickBot="1" thickTop="1">
      <c r="A8" s="174" t="s">
        <v>216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5.25" customHeight="1" thickTop="1">
      <c r="A9" s="28" t="s">
        <v>262</v>
      </c>
      <c r="B9" s="126" t="s">
        <v>217</v>
      </c>
      <c r="C9" s="126"/>
      <c r="D9" s="127"/>
      <c r="E9" s="148" t="s">
        <v>218</v>
      </c>
      <c r="F9" s="126"/>
      <c r="G9" s="127"/>
      <c r="H9" s="148" t="s">
        <v>219</v>
      </c>
      <c r="I9" s="126"/>
      <c r="J9" s="127"/>
      <c r="K9" s="16" t="s">
        <v>274</v>
      </c>
    </row>
    <row r="10" spans="1:14" ht="42.75" customHeight="1">
      <c r="A10" s="58" t="s">
        <v>173</v>
      </c>
      <c r="B10" s="164" t="s">
        <v>174</v>
      </c>
      <c r="C10" s="142">
        <v>1</v>
      </c>
      <c r="D10" s="177"/>
      <c r="E10" s="140" t="s">
        <v>41</v>
      </c>
      <c r="F10" s="142">
        <v>2</v>
      </c>
      <c r="G10" s="177"/>
      <c r="H10" s="140" t="s">
        <v>175</v>
      </c>
      <c r="I10" s="142">
        <v>3</v>
      </c>
      <c r="J10" s="177" t="s">
        <v>241</v>
      </c>
      <c r="K10" s="281">
        <f>SUM(L11:N11)</f>
        <v>0.44999999999999996</v>
      </c>
      <c r="L10" s="7"/>
      <c r="M10" s="7"/>
      <c r="N10" s="7"/>
    </row>
    <row r="11" spans="1:14" s="7" customFormat="1" ht="13.5" customHeight="1">
      <c r="A11" s="49">
        <v>0.15</v>
      </c>
      <c r="B11" s="165"/>
      <c r="C11" s="130"/>
      <c r="D11" s="178"/>
      <c r="E11" s="141"/>
      <c r="F11" s="129"/>
      <c r="G11" s="178"/>
      <c r="H11" s="141"/>
      <c r="I11" s="129"/>
      <c r="J11" s="178"/>
      <c r="K11" s="282"/>
      <c r="L11" s="74">
        <f>IF(D10&gt;0,A11*C10,0)</f>
        <v>0</v>
      </c>
      <c r="M11" s="74">
        <f>IF(G10&gt;0,F10*A11,0)</f>
        <v>0</v>
      </c>
      <c r="N11" s="112">
        <f>IF(J10&gt;0,A11*I10,0)</f>
        <v>0.44999999999999996</v>
      </c>
    </row>
    <row r="12" spans="1:11" ht="28.5" customHeight="1">
      <c r="A12" s="58" t="s">
        <v>657</v>
      </c>
      <c r="B12" s="164" t="s">
        <v>176</v>
      </c>
      <c r="C12" s="142">
        <v>1</v>
      </c>
      <c r="D12" s="177"/>
      <c r="E12" s="140" t="s">
        <v>177</v>
      </c>
      <c r="F12" s="142">
        <v>2</v>
      </c>
      <c r="G12" s="177"/>
      <c r="H12" s="140" t="s">
        <v>178</v>
      </c>
      <c r="I12" s="142">
        <v>3</v>
      </c>
      <c r="J12" s="177" t="s">
        <v>241</v>
      </c>
      <c r="K12" s="281">
        <f>SUM(L13:N13)</f>
        <v>0.66</v>
      </c>
    </row>
    <row r="13" spans="1:14" ht="17.25" customHeight="1">
      <c r="A13" s="51">
        <v>0.22</v>
      </c>
      <c r="B13" s="165"/>
      <c r="C13" s="130"/>
      <c r="D13" s="178"/>
      <c r="E13" s="141"/>
      <c r="F13" s="129"/>
      <c r="G13" s="178"/>
      <c r="H13" s="141"/>
      <c r="I13" s="129"/>
      <c r="J13" s="178"/>
      <c r="K13" s="282"/>
      <c r="L13" s="74">
        <f>IF(D12&gt;0,A13*C12,0)</f>
        <v>0</v>
      </c>
      <c r="M13" s="74">
        <f>IF(G12&gt;0,F12*A13,0)</f>
        <v>0</v>
      </c>
      <c r="N13" s="112">
        <f>IF(J12&gt;0,A13*I12,0)</f>
        <v>0.66</v>
      </c>
    </row>
    <row r="14" spans="1:14" ht="27" customHeight="1">
      <c r="A14" s="58" t="s">
        <v>661</v>
      </c>
      <c r="B14" s="164" t="s">
        <v>670</v>
      </c>
      <c r="C14" s="142">
        <v>1</v>
      </c>
      <c r="D14" s="177"/>
      <c r="E14" s="140" t="s">
        <v>179</v>
      </c>
      <c r="F14" s="142">
        <v>2</v>
      </c>
      <c r="G14" s="177"/>
      <c r="H14" s="140" t="s">
        <v>178</v>
      </c>
      <c r="I14" s="142">
        <v>3</v>
      </c>
      <c r="J14" s="177" t="s">
        <v>241</v>
      </c>
      <c r="K14" s="281">
        <f>SUM(L15:N15)</f>
        <v>0.27</v>
      </c>
      <c r="L14" s="7"/>
      <c r="M14" s="7"/>
      <c r="N14" s="7"/>
    </row>
    <row r="15" spans="1:14" s="7" customFormat="1" ht="17.25" customHeight="1">
      <c r="A15" s="51">
        <v>0.09</v>
      </c>
      <c r="B15" s="165"/>
      <c r="C15" s="130"/>
      <c r="D15" s="178"/>
      <c r="E15" s="141"/>
      <c r="F15" s="129"/>
      <c r="G15" s="178"/>
      <c r="H15" s="141"/>
      <c r="I15" s="129"/>
      <c r="J15" s="178"/>
      <c r="K15" s="282"/>
      <c r="L15" s="74">
        <f>IF(D14&gt;0,A15*C14,0)</f>
        <v>0</v>
      </c>
      <c r="M15" s="74">
        <f>IF(G14&gt;0,F14*A15,0)</f>
        <v>0</v>
      </c>
      <c r="N15" s="112">
        <f>IF(J14&gt;0,A15*I14,0)</f>
        <v>0.27</v>
      </c>
    </row>
    <row r="16" spans="1:11" s="7" customFormat="1" ht="40.5" customHeight="1">
      <c r="A16" s="58" t="s">
        <v>285</v>
      </c>
      <c r="B16" s="164" t="s">
        <v>180</v>
      </c>
      <c r="C16" s="142">
        <v>1</v>
      </c>
      <c r="D16" s="177"/>
      <c r="E16" s="140" t="s">
        <v>181</v>
      </c>
      <c r="F16" s="142">
        <v>2</v>
      </c>
      <c r="G16" s="177"/>
      <c r="H16" s="140" t="s">
        <v>182</v>
      </c>
      <c r="I16" s="142">
        <v>3</v>
      </c>
      <c r="J16" s="177" t="s">
        <v>241</v>
      </c>
      <c r="K16" s="281">
        <f>SUM(L17:N17)</f>
        <v>1.5</v>
      </c>
    </row>
    <row r="17" spans="1:14" s="7" customFormat="1" ht="21" customHeight="1">
      <c r="A17" s="51">
        <v>0.5</v>
      </c>
      <c r="B17" s="165"/>
      <c r="C17" s="130"/>
      <c r="D17" s="178"/>
      <c r="E17" s="141"/>
      <c r="F17" s="130"/>
      <c r="G17" s="178"/>
      <c r="H17" s="141"/>
      <c r="I17" s="130"/>
      <c r="J17" s="178"/>
      <c r="K17" s="282"/>
      <c r="L17" s="74">
        <f>IF(D16&gt;0,A17*C16,0)</f>
        <v>0</v>
      </c>
      <c r="M17" s="74">
        <f>IF(G16&gt;0,F16*A17,0)</f>
        <v>0</v>
      </c>
      <c r="N17" s="112">
        <f>IF(J16&gt;0,A17*I16,0)</f>
        <v>1.5</v>
      </c>
    </row>
    <row r="18" spans="1:11" s="7" customFormat="1" ht="33" customHeight="1">
      <c r="A18" s="58" t="s">
        <v>503</v>
      </c>
      <c r="B18" s="164" t="s">
        <v>183</v>
      </c>
      <c r="C18" s="142">
        <v>1</v>
      </c>
      <c r="D18" s="177"/>
      <c r="E18" s="140" t="s">
        <v>184</v>
      </c>
      <c r="F18" s="142">
        <v>2</v>
      </c>
      <c r="G18" s="177"/>
      <c r="H18" s="140" t="s">
        <v>184</v>
      </c>
      <c r="I18" s="142">
        <v>3</v>
      </c>
      <c r="J18" s="177" t="s">
        <v>241</v>
      </c>
      <c r="K18" s="281">
        <f>SUM(L19:N19)</f>
        <v>0.12</v>
      </c>
    </row>
    <row r="19" spans="1:14" s="7" customFormat="1" ht="18" customHeight="1" thickBot="1">
      <c r="A19" s="52">
        <v>0.04</v>
      </c>
      <c r="B19" s="187"/>
      <c r="C19" s="143"/>
      <c r="D19" s="188"/>
      <c r="E19" s="156"/>
      <c r="F19" s="143"/>
      <c r="G19" s="188"/>
      <c r="H19" s="156"/>
      <c r="I19" s="143"/>
      <c r="J19" s="188"/>
      <c r="K19" s="282"/>
      <c r="L19" s="74">
        <f>IF(D18&gt;0,A19*C18,0)</f>
        <v>0</v>
      </c>
      <c r="M19" s="74">
        <f>IF(G18&gt;0,F18*A19,0)</f>
        <v>0</v>
      </c>
      <c r="N19" s="112">
        <f>IF(J18&gt;0,A19*I18,0)</f>
        <v>0.12</v>
      </c>
    </row>
    <row r="20" spans="2:14" ht="52.5" customHeight="1" thickBot="1" thickTop="1">
      <c r="B20" s="192" t="s">
        <v>269</v>
      </c>
      <c r="C20" s="184"/>
      <c r="D20" s="185"/>
      <c r="E20" s="183" t="s">
        <v>267</v>
      </c>
      <c r="F20" s="184"/>
      <c r="G20" s="185"/>
      <c r="H20" s="12" t="s">
        <v>268</v>
      </c>
      <c r="K20" s="119">
        <f>SUM(K10:K19)</f>
        <v>3</v>
      </c>
      <c r="N20" s="7"/>
    </row>
    <row r="21" spans="2:8" ht="15.75" customHeight="1" thickTop="1">
      <c r="B21" s="65"/>
      <c r="C21" s="86"/>
      <c r="D21" s="87"/>
      <c r="E21" s="179" t="s">
        <v>217</v>
      </c>
      <c r="F21" s="180"/>
      <c r="G21" s="131"/>
      <c r="H21" s="14" t="s">
        <v>263</v>
      </c>
    </row>
    <row r="22" spans="2:13" ht="15.75" customHeight="1">
      <c r="B22" s="68"/>
      <c r="C22" s="88"/>
      <c r="D22" s="89"/>
      <c r="E22" s="179" t="s">
        <v>218</v>
      </c>
      <c r="F22" s="180"/>
      <c r="G22" s="131"/>
      <c r="H22" s="15" t="s">
        <v>264</v>
      </c>
      <c r="L22" s="7"/>
      <c r="M22" s="7"/>
    </row>
    <row r="23" spans="2:13" ht="15.75" customHeight="1" thickBot="1">
      <c r="B23" s="90"/>
      <c r="C23" s="91"/>
      <c r="D23" s="92"/>
      <c r="E23" s="189" t="s">
        <v>219</v>
      </c>
      <c r="F23" s="190"/>
      <c r="G23" s="191"/>
      <c r="H23" s="33" t="s">
        <v>334</v>
      </c>
      <c r="L23" s="7"/>
      <c r="M23" s="7"/>
    </row>
    <row r="24" spans="2:11" ht="15.75" customHeight="1" thickTop="1">
      <c r="B24" s="248"/>
      <c r="C24" s="248"/>
      <c r="D24" s="248"/>
      <c r="E24" s="248"/>
      <c r="F24" s="248"/>
      <c r="G24" s="248"/>
      <c r="H24" s="248"/>
      <c r="I24" s="248"/>
      <c r="J24" s="248"/>
      <c r="K24" s="248"/>
    </row>
    <row r="25" ht="24" customHeight="1"/>
    <row r="26" ht="24" customHeight="1"/>
    <row r="27" ht="24" customHeight="1"/>
    <row r="28" ht="24" customHeight="1"/>
  </sheetData>
  <mergeCells count="61">
    <mergeCell ref="J18:J19"/>
    <mergeCell ref="B24:K24"/>
    <mergeCell ref="B20:D20"/>
    <mergeCell ref="E21:G21"/>
    <mergeCell ref="E22:G22"/>
    <mergeCell ref="E23:G23"/>
    <mergeCell ref="E20:G20"/>
    <mergeCell ref="H18:H19"/>
    <mergeCell ref="C18:C19"/>
    <mergeCell ref="D18:D19"/>
    <mergeCell ref="K16:K17"/>
    <mergeCell ref="G16:G17"/>
    <mergeCell ref="F16:F17"/>
    <mergeCell ref="I16:I17"/>
    <mergeCell ref="H16:H17"/>
    <mergeCell ref="J16:J17"/>
    <mergeCell ref="F18:F19"/>
    <mergeCell ref="G18:G19"/>
    <mergeCell ref="B14:B15"/>
    <mergeCell ref="E14:E15"/>
    <mergeCell ref="B18:B19"/>
    <mergeCell ref="E18:E19"/>
    <mergeCell ref="C16:C17"/>
    <mergeCell ref="E16:E17"/>
    <mergeCell ref="B16:B17"/>
    <mergeCell ref="D16:D17"/>
    <mergeCell ref="H14:H15"/>
    <mergeCell ref="C14:C15"/>
    <mergeCell ref="D14:D15"/>
    <mergeCell ref="F14:F15"/>
    <mergeCell ref="G14:G15"/>
    <mergeCell ref="B12:B13"/>
    <mergeCell ref="E12:E13"/>
    <mergeCell ref="H12:H13"/>
    <mergeCell ref="I12:I13"/>
    <mergeCell ref="G12:G13"/>
    <mergeCell ref="F12:F13"/>
    <mergeCell ref="D12:D13"/>
    <mergeCell ref="C12:C13"/>
    <mergeCell ref="B10:B11"/>
    <mergeCell ref="E10:E11"/>
    <mergeCell ref="H10:H11"/>
    <mergeCell ref="C10:C11"/>
    <mergeCell ref="D10:D11"/>
    <mergeCell ref="F10:F11"/>
    <mergeCell ref="G10:G11"/>
    <mergeCell ref="J10:J11"/>
    <mergeCell ref="K10:K11"/>
    <mergeCell ref="I14:I15"/>
    <mergeCell ref="J14:J15"/>
    <mergeCell ref="J12:J13"/>
    <mergeCell ref="K18:K19"/>
    <mergeCell ref="I18:I19"/>
    <mergeCell ref="L5:N5"/>
    <mergeCell ref="K12:K13"/>
    <mergeCell ref="K14:K15"/>
    <mergeCell ref="A8:K8"/>
    <mergeCell ref="B9:D9"/>
    <mergeCell ref="E9:G9"/>
    <mergeCell ref="H9:J9"/>
    <mergeCell ref="I10:I11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5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Tabelle25">
    <pageSetUpPr fitToPage="1"/>
  </sheetPr>
  <dimension ref="A1:N26"/>
  <sheetViews>
    <sheetView showGridLines="0" zoomScale="75" zoomScaleNormal="75" workbookViewId="0" topLeftCell="A1">
      <selection activeCell="F14" sqref="F14:F15"/>
    </sheetView>
  </sheetViews>
  <sheetFormatPr defaultColWidth="11.421875" defaultRowHeight="12.75"/>
  <cols>
    <col min="1" max="1" width="16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44"/>
      <c r="N3" s="17" t="s">
        <v>122</v>
      </c>
    </row>
    <row r="4" spans="1:14" ht="15.75">
      <c r="A4" s="44" t="s">
        <v>185</v>
      </c>
      <c r="N4" s="17"/>
    </row>
    <row r="5" spans="1:14" ht="15.75">
      <c r="A5" s="47"/>
      <c r="C5" s="4"/>
      <c r="D5" s="4"/>
      <c r="E5" s="4"/>
      <c r="F5" s="4"/>
      <c r="G5" s="4"/>
      <c r="H5" s="4"/>
      <c r="I5" s="4"/>
      <c r="J5" s="4"/>
      <c r="K5" s="4"/>
      <c r="L5" s="196" t="s">
        <v>186</v>
      </c>
      <c r="M5" s="150"/>
      <c r="N5" s="150"/>
    </row>
    <row r="7" ht="3.75" customHeight="1" thickBot="1"/>
    <row r="8" spans="1:11" ht="23.25" customHeight="1" thickBot="1" thickTop="1">
      <c r="A8" s="174" t="s">
        <v>216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5.25" customHeight="1" thickTop="1">
      <c r="A9" s="28" t="s">
        <v>262</v>
      </c>
      <c r="B9" s="126" t="s">
        <v>217</v>
      </c>
      <c r="C9" s="126"/>
      <c r="D9" s="127"/>
      <c r="E9" s="148" t="s">
        <v>218</v>
      </c>
      <c r="F9" s="126"/>
      <c r="G9" s="127"/>
      <c r="H9" s="148" t="s">
        <v>219</v>
      </c>
      <c r="I9" s="126"/>
      <c r="J9" s="127"/>
      <c r="K9" s="16" t="s">
        <v>274</v>
      </c>
    </row>
    <row r="10" spans="1:14" ht="42.75" customHeight="1">
      <c r="A10" s="58" t="s">
        <v>187</v>
      </c>
      <c r="B10" s="164" t="s">
        <v>188</v>
      </c>
      <c r="C10" s="142">
        <v>1</v>
      </c>
      <c r="D10" s="177"/>
      <c r="E10" s="140" t="s">
        <v>189</v>
      </c>
      <c r="F10" s="142">
        <v>2</v>
      </c>
      <c r="G10" s="177" t="s">
        <v>241</v>
      </c>
      <c r="H10" s="140" t="s">
        <v>41</v>
      </c>
      <c r="I10" s="142">
        <v>3</v>
      </c>
      <c r="J10" s="177"/>
      <c r="K10" s="281">
        <f>SUM(L11:N11)</f>
        <v>0.28</v>
      </c>
      <c r="L10" s="7"/>
      <c r="M10" s="7"/>
      <c r="N10" s="7"/>
    </row>
    <row r="11" spans="1:14" s="7" customFormat="1" ht="13.5" customHeight="1">
      <c r="A11" s="49">
        <v>0.14</v>
      </c>
      <c r="B11" s="165"/>
      <c r="C11" s="130"/>
      <c r="D11" s="178"/>
      <c r="E11" s="141"/>
      <c r="F11" s="129"/>
      <c r="G11" s="178"/>
      <c r="H11" s="141"/>
      <c r="I11" s="129"/>
      <c r="J11" s="178"/>
      <c r="K11" s="282"/>
      <c r="L11" s="74">
        <f>IF(D10&gt;0,A11*C10,0)</f>
        <v>0</v>
      </c>
      <c r="M11" s="74">
        <f>IF(G10&gt;0,F10*A11,0)</f>
        <v>0.28</v>
      </c>
      <c r="N11" s="112">
        <f>IF(J10&gt;0,A11*I10,0)</f>
        <v>0</v>
      </c>
    </row>
    <row r="12" spans="1:11" ht="15.75" customHeight="1">
      <c r="A12" s="58" t="s">
        <v>657</v>
      </c>
      <c r="B12" s="164" t="s">
        <v>190</v>
      </c>
      <c r="C12" s="142">
        <v>1</v>
      </c>
      <c r="D12" s="177"/>
      <c r="E12" s="140" t="s">
        <v>191</v>
      </c>
      <c r="F12" s="142">
        <v>2</v>
      </c>
      <c r="G12" s="177" t="s">
        <v>241</v>
      </c>
      <c r="H12" s="140" t="s">
        <v>192</v>
      </c>
      <c r="I12" s="142">
        <v>3</v>
      </c>
      <c r="J12" s="177"/>
      <c r="K12" s="281">
        <f>SUM(L13:N13)</f>
        <v>0.42</v>
      </c>
    </row>
    <row r="13" spans="1:14" ht="17.25" customHeight="1">
      <c r="A13" s="51">
        <v>0.21</v>
      </c>
      <c r="B13" s="165"/>
      <c r="C13" s="130"/>
      <c r="D13" s="178"/>
      <c r="E13" s="141"/>
      <c r="F13" s="129"/>
      <c r="G13" s="178"/>
      <c r="H13" s="141"/>
      <c r="I13" s="129"/>
      <c r="J13" s="178"/>
      <c r="K13" s="282"/>
      <c r="L13" s="74">
        <f>IF(D12&gt;0,A13*C12,0)</f>
        <v>0</v>
      </c>
      <c r="M13" s="74">
        <f>IF(G12&gt;0,F12*A13,0)</f>
        <v>0.42</v>
      </c>
      <c r="N13" s="112">
        <f>IF(J12&gt;0,A13*I12,0)</f>
        <v>0</v>
      </c>
    </row>
    <row r="14" spans="1:14" ht="27" customHeight="1">
      <c r="A14" s="58" t="s">
        <v>661</v>
      </c>
      <c r="B14" s="164" t="s">
        <v>193</v>
      </c>
      <c r="C14" s="142">
        <v>1</v>
      </c>
      <c r="D14" s="177"/>
      <c r="E14" s="140" t="s">
        <v>191</v>
      </c>
      <c r="F14" s="142">
        <v>2</v>
      </c>
      <c r="G14" s="177" t="s">
        <v>241</v>
      </c>
      <c r="H14" s="140" t="s">
        <v>194</v>
      </c>
      <c r="I14" s="142">
        <v>3</v>
      </c>
      <c r="J14" s="177"/>
      <c r="K14" s="281">
        <f>SUM(L15:N15)</f>
        <v>0.18</v>
      </c>
      <c r="L14" s="7"/>
      <c r="M14" s="7"/>
      <c r="N14" s="7"/>
    </row>
    <row r="15" spans="1:14" s="7" customFormat="1" ht="17.25" customHeight="1">
      <c r="A15" s="51">
        <v>0.09</v>
      </c>
      <c r="B15" s="165"/>
      <c r="C15" s="130"/>
      <c r="D15" s="178"/>
      <c r="E15" s="141"/>
      <c r="F15" s="129"/>
      <c r="G15" s="178"/>
      <c r="H15" s="141"/>
      <c r="I15" s="129"/>
      <c r="J15" s="178"/>
      <c r="K15" s="282"/>
      <c r="L15" s="74">
        <f>IF(D14&gt;0,A15*C14,0)</f>
        <v>0</v>
      </c>
      <c r="M15" s="74">
        <f>IF(G14&gt;0,F14*A15,0)</f>
        <v>0.18</v>
      </c>
      <c r="N15" s="112">
        <f>IF(J14&gt;0,A15*I14,0)</f>
        <v>0</v>
      </c>
    </row>
    <row r="16" spans="1:14" ht="18" customHeight="1">
      <c r="A16" s="58" t="s">
        <v>195</v>
      </c>
      <c r="B16" s="164" t="s">
        <v>670</v>
      </c>
      <c r="C16" s="142">
        <v>1</v>
      </c>
      <c r="D16" s="177"/>
      <c r="E16" s="140" t="s">
        <v>196</v>
      </c>
      <c r="F16" s="142">
        <v>2</v>
      </c>
      <c r="G16" s="177" t="s">
        <v>241</v>
      </c>
      <c r="H16" s="140" t="s">
        <v>197</v>
      </c>
      <c r="I16" s="142">
        <v>3</v>
      </c>
      <c r="J16" s="177"/>
      <c r="K16" s="281">
        <f>SUM(L17:N17)</f>
        <v>0.14</v>
      </c>
      <c r="L16" s="7"/>
      <c r="M16" s="7"/>
      <c r="N16" s="7"/>
    </row>
    <row r="17" spans="1:14" s="7" customFormat="1" ht="15" customHeight="1">
      <c r="A17" s="51">
        <v>0.07</v>
      </c>
      <c r="B17" s="165"/>
      <c r="C17" s="130"/>
      <c r="D17" s="178"/>
      <c r="E17" s="141"/>
      <c r="F17" s="129"/>
      <c r="G17" s="178"/>
      <c r="H17" s="141"/>
      <c r="I17" s="129"/>
      <c r="J17" s="178"/>
      <c r="K17" s="282"/>
      <c r="L17" s="74">
        <f>IF(D16&gt;0,A17*C16,0)</f>
        <v>0</v>
      </c>
      <c r="M17" s="74">
        <f>IF(G16&gt;0,F16*A17,0)</f>
        <v>0.14</v>
      </c>
      <c r="N17" s="112">
        <f>IF(J16&gt;0,A17*I16,0)</f>
        <v>0</v>
      </c>
    </row>
    <row r="18" spans="1:11" s="7" customFormat="1" ht="22.5" customHeight="1">
      <c r="A18" s="58" t="s">
        <v>285</v>
      </c>
      <c r="B18" s="164" t="s">
        <v>198</v>
      </c>
      <c r="C18" s="142">
        <v>1</v>
      </c>
      <c r="D18" s="177"/>
      <c r="E18" s="140" t="s">
        <v>199</v>
      </c>
      <c r="F18" s="142">
        <v>2</v>
      </c>
      <c r="G18" s="177" t="s">
        <v>241</v>
      </c>
      <c r="H18" s="140" t="s">
        <v>200</v>
      </c>
      <c r="I18" s="142">
        <v>3</v>
      </c>
      <c r="J18" s="177"/>
      <c r="K18" s="281">
        <f>SUM(L19:N19)</f>
        <v>0.9</v>
      </c>
    </row>
    <row r="19" spans="1:14" s="7" customFormat="1" ht="21" customHeight="1">
      <c r="A19" s="51">
        <v>0.45</v>
      </c>
      <c r="B19" s="165"/>
      <c r="C19" s="130"/>
      <c r="D19" s="178"/>
      <c r="E19" s="141"/>
      <c r="F19" s="130"/>
      <c r="G19" s="178"/>
      <c r="H19" s="141"/>
      <c r="I19" s="130"/>
      <c r="J19" s="178"/>
      <c r="K19" s="282"/>
      <c r="L19" s="74">
        <f>IF(D18&gt;0,A19*C18,0)</f>
        <v>0</v>
      </c>
      <c r="M19" s="74">
        <f>IF(G18&gt;0,F18*A19,0)</f>
        <v>0.9</v>
      </c>
      <c r="N19" s="112">
        <f>IF(J18&gt;0,A19*I18,0)</f>
        <v>0</v>
      </c>
    </row>
    <row r="20" spans="1:14" s="7" customFormat="1" ht="33" customHeight="1">
      <c r="A20" s="58" t="s">
        <v>503</v>
      </c>
      <c r="B20" s="164" t="s">
        <v>670</v>
      </c>
      <c r="C20" s="142">
        <v>1</v>
      </c>
      <c r="D20" s="177"/>
      <c r="E20" s="140" t="s">
        <v>183</v>
      </c>
      <c r="F20" s="142">
        <v>2</v>
      </c>
      <c r="G20" s="177" t="s">
        <v>241</v>
      </c>
      <c r="H20" s="140" t="s">
        <v>201</v>
      </c>
      <c r="I20" s="142">
        <v>3</v>
      </c>
      <c r="J20" s="177"/>
      <c r="K20" s="281">
        <f>SUM(L21:N21)</f>
        <v>0.08</v>
      </c>
      <c r="L20" s="74">
        <f>IF(D19&gt;0,A20*C19,0)</f>
        <v>0</v>
      </c>
      <c r="M20" s="74">
        <f>IF(G19&gt;0,F19*A20,0)</f>
        <v>0</v>
      </c>
      <c r="N20" s="112">
        <f>IF(J19&gt;0,A20*I19,0)</f>
        <v>0</v>
      </c>
    </row>
    <row r="21" spans="1:14" s="7" customFormat="1" ht="18" customHeight="1" thickBot="1">
      <c r="A21" s="52">
        <v>0.04</v>
      </c>
      <c r="B21" s="187"/>
      <c r="C21" s="143"/>
      <c r="D21" s="188"/>
      <c r="E21" s="156"/>
      <c r="F21" s="143"/>
      <c r="G21" s="188"/>
      <c r="H21" s="156"/>
      <c r="I21" s="143"/>
      <c r="J21" s="188"/>
      <c r="K21" s="282"/>
      <c r="L21" s="74">
        <f>IF(D20&gt;0,A21*C20,0)</f>
        <v>0</v>
      </c>
      <c r="M21" s="74">
        <f>IF(G20&gt;0,F20*A21,0)</f>
        <v>0.08</v>
      </c>
      <c r="N21" s="112">
        <f>IF(J20&gt;0,A21*I20,0)</f>
        <v>0</v>
      </c>
    </row>
    <row r="22" spans="2:14" ht="52.5" customHeight="1" thickBot="1" thickTop="1">
      <c r="B22" s="192" t="s">
        <v>269</v>
      </c>
      <c r="C22" s="184"/>
      <c r="D22" s="185"/>
      <c r="E22" s="183" t="s">
        <v>267</v>
      </c>
      <c r="F22" s="184"/>
      <c r="G22" s="185"/>
      <c r="H22" s="12" t="s">
        <v>268</v>
      </c>
      <c r="K22" s="119">
        <f>SUM(K10:K21)</f>
        <v>2</v>
      </c>
      <c r="N22" s="7"/>
    </row>
    <row r="23" spans="2:8" ht="15.75" customHeight="1" thickTop="1">
      <c r="B23" s="65"/>
      <c r="C23" s="86"/>
      <c r="D23" s="87"/>
      <c r="E23" s="179" t="s">
        <v>217</v>
      </c>
      <c r="F23" s="180"/>
      <c r="G23" s="131"/>
      <c r="H23" s="14" t="s">
        <v>263</v>
      </c>
    </row>
    <row r="24" spans="2:13" ht="15.75" customHeight="1">
      <c r="B24" s="68"/>
      <c r="C24" s="88"/>
      <c r="D24" s="89"/>
      <c r="E24" s="179" t="s">
        <v>218</v>
      </c>
      <c r="F24" s="180"/>
      <c r="G24" s="131"/>
      <c r="H24" s="15" t="s">
        <v>264</v>
      </c>
      <c r="L24" s="7"/>
      <c r="M24" s="7"/>
    </row>
    <row r="25" spans="2:13" ht="15.75" customHeight="1" thickBot="1">
      <c r="B25" s="90"/>
      <c r="C25" s="91"/>
      <c r="D25" s="92"/>
      <c r="E25" s="189" t="s">
        <v>219</v>
      </c>
      <c r="F25" s="190"/>
      <c r="G25" s="191"/>
      <c r="H25" s="33" t="s">
        <v>334</v>
      </c>
      <c r="L25" s="7"/>
      <c r="M25" s="7"/>
    </row>
    <row r="26" spans="2:11" ht="15.75" customHeight="1" thickTop="1">
      <c r="B26" s="248"/>
      <c r="C26" s="248"/>
      <c r="D26" s="248"/>
      <c r="E26" s="248"/>
      <c r="F26" s="248"/>
      <c r="G26" s="248"/>
      <c r="H26" s="248"/>
      <c r="I26" s="248"/>
      <c r="J26" s="248"/>
      <c r="K26" s="248"/>
    </row>
    <row r="27" ht="24" customHeight="1"/>
    <row r="28" ht="24" customHeight="1"/>
    <row r="29" ht="24" customHeight="1"/>
    <row r="30" ht="24" customHeight="1"/>
  </sheetData>
  <mergeCells count="71">
    <mergeCell ref="J12:J13"/>
    <mergeCell ref="J20:J21"/>
    <mergeCell ref="K20:K21"/>
    <mergeCell ref="I20:I21"/>
    <mergeCell ref="I14:I15"/>
    <mergeCell ref="J14:J15"/>
    <mergeCell ref="H16:H17"/>
    <mergeCell ref="J16:J17"/>
    <mergeCell ref="K18:K19"/>
    <mergeCell ref="K16:K17"/>
    <mergeCell ref="I16:I17"/>
    <mergeCell ref="L5:N5"/>
    <mergeCell ref="K12:K13"/>
    <mergeCell ref="K14:K15"/>
    <mergeCell ref="A8:K8"/>
    <mergeCell ref="B9:D9"/>
    <mergeCell ref="E9:G9"/>
    <mergeCell ref="H9:J9"/>
    <mergeCell ref="I10:I11"/>
    <mergeCell ref="J10:J11"/>
    <mergeCell ref="K10:K11"/>
    <mergeCell ref="B10:B11"/>
    <mergeCell ref="E10:E11"/>
    <mergeCell ref="H10:H11"/>
    <mergeCell ref="C10:C11"/>
    <mergeCell ref="D10:D11"/>
    <mergeCell ref="F10:F11"/>
    <mergeCell ref="G10:G11"/>
    <mergeCell ref="B12:B13"/>
    <mergeCell ref="E12:E13"/>
    <mergeCell ref="H12:H13"/>
    <mergeCell ref="I12:I13"/>
    <mergeCell ref="G12:G13"/>
    <mergeCell ref="F12:F13"/>
    <mergeCell ref="D12:D13"/>
    <mergeCell ref="C12:C13"/>
    <mergeCell ref="H14:H15"/>
    <mergeCell ref="C14:C15"/>
    <mergeCell ref="D14:D15"/>
    <mergeCell ref="F14:F15"/>
    <mergeCell ref="G14:G15"/>
    <mergeCell ref="B16:B17"/>
    <mergeCell ref="F16:F17"/>
    <mergeCell ref="G16:G17"/>
    <mergeCell ref="B14:B15"/>
    <mergeCell ref="E14:E15"/>
    <mergeCell ref="C16:C17"/>
    <mergeCell ref="D16:D17"/>
    <mergeCell ref="E16:E17"/>
    <mergeCell ref="B20:B21"/>
    <mergeCell ref="E20:E21"/>
    <mergeCell ref="H20:H21"/>
    <mergeCell ref="C20:C21"/>
    <mergeCell ref="D20:D21"/>
    <mergeCell ref="F20:F21"/>
    <mergeCell ref="G20:G21"/>
    <mergeCell ref="C18:C19"/>
    <mergeCell ref="E18:E19"/>
    <mergeCell ref="J18:J19"/>
    <mergeCell ref="B18:B19"/>
    <mergeCell ref="D18:D19"/>
    <mergeCell ref="G18:G19"/>
    <mergeCell ref="F18:F19"/>
    <mergeCell ref="I18:I19"/>
    <mergeCell ref="H18:H19"/>
    <mergeCell ref="B26:K26"/>
    <mergeCell ref="B22:D22"/>
    <mergeCell ref="E23:G23"/>
    <mergeCell ref="E24:G24"/>
    <mergeCell ref="E25:G25"/>
    <mergeCell ref="E22:G22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5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7">
    <pageSetUpPr fitToPage="1"/>
  </sheetPr>
  <dimension ref="A1:N33"/>
  <sheetViews>
    <sheetView showGridLines="0" zoomScale="70" zoomScaleNormal="70" workbookViewId="0" topLeftCell="A1">
      <selection activeCell="K16" sqref="K16:K17"/>
    </sheetView>
  </sheetViews>
  <sheetFormatPr defaultColWidth="11.421875" defaultRowHeight="12.75"/>
  <cols>
    <col min="1" max="1" width="17.851562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5.75">
      <c r="N3" s="17" t="s">
        <v>122</v>
      </c>
    </row>
    <row r="4" ht="15.75">
      <c r="N4" s="17"/>
    </row>
    <row r="5" spans="1:14" ht="15.75" customHeight="1">
      <c r="A5" s="44" t="s">
        <v>144</v>
      </c>
      <c r="C5" s="4"/>
      <c r="D5" s="4"/>
      <c r="E5" s="4"/>
      <c r="F5" s="4"/>
      <c r="G5" s="4"/>
      <c r="H5" s="4"/>
      <c r="I5" s="4"/>
      <c r="J5" s="4"/>
      <c r="K5" s="196" t="s">
        <v>91</v>
      </c>
      <c r="L5" s="196"/>
      <c r="M5" s="196"/>
      <c r="N5" s="196"/>
    </row>
    <row r="7" ht="3.75" customHeight="1" thickBot="1"/>
    <row r="8" spans="1:11" ht="23.25" customHeight="1" thickBot="1" thickTop="1">
      <c r="A8" s="174" t="s">
        <v>216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6.75" customHeight="1" thickTop="1">
      <c r="A9" s="28" t="s">
        <v>262</v>
      </c>
      <c r="B9" s="126" t="s">
        <v>217</v>
      </c>
      <c r="C9" s="126"/>
      <c r="D9" s="127"/>
      <c r="E9" s="148" t="s">
        <v>202</v>
      </c>
      <c r="F9" s="126"/>
      <c r="G9" s="127"/>
      <c r="H9" s="148" t="s">
        <v>219</v>
      </c>
      <c r="I9" s="126"/>
      <c r="J9" s="127"/>
      <c r="K9" s="16" t="s">
        <v>274</v>
      </c>
    </row>
    <row r="10" spans="1:14" ht="48" customHeight="1">
      <c r="A10" s="29" t="s">
        <v>279</v>
      </c>
      <c r="B10" s="164" t="s">
        <v>280</v>
      </c>
      <c r="C10" s="142">
        <v>1</v>
      </c>
      <c r="D10" s="177"/>
      <c r="E10" s="140" t="s">
        <v>311</v>
      </c>
      <c r="F10" s="142">
        <v>2</v>
      </c>
      <c r="G10" s="137"/>
      <c r="H10" s="140" t="s">
        <v>312</v>
      </c>
      <c r="I10" s="142">
        <v>3</v>
      </c>
      <c r="J10" s="177" t="s">
        <v>241</v>
      </c>
      <c r="K10" s="134">
        <f>SUM(L11:N11)</f>
        <v>0.15000000000000002</v>
      </c>
      <c r="L10" s="84"/>
      <c r="M10" s="84"/>
      <c r="N10" s="84"/>
    </row>
    <row r="11" spans="1:14" s="7" customFormat="1" ht="16.5" customHeight="1">
      <c r="A11" s="49">
        <v>0.05</v>
      </c>
      <c r="B11" s="165"/>
      <c r="C11" s="130"/>
      <c r="D11" s="178"/>
      <c r="E11" s="141"/>
      <c r="F11" s="129"/>
      <c r="G11" s="139"/>
      <c r="H11" s="141"/>
      <c r="I11" s="129"/>
      <c r="J11" s="178"/>
      <c r="K11" s="135"/>
      <c r="L11" s="85">
        <f>IF(D10&gt;0,A11*C10,0)</f>
        <v>0</v>
      </c>
      <c r="M11" s="85">
        <f>IF(G10&gt;0,A11*F10,0)</f>
        <v>0</v>
      </c>
      <c r="N11" s="85">
        <f>IF(J10&gt;0,A11*I10,0)</f>
        <v>0.15000000000000002</v>
      </c>
    </row>
    <row r="12" spans="1:14" ht="46.5" customHeight="1">
      <c r="A12" s="29" t="s">
        <v>282</v>
      </c>
      <c r="B12" s="164" t="s">
        <v>283</v>
      </c>
      <c r="C12" s="142">
        <v>1</v>
      </c>
      <c r="D12" s="177"/>
      <c r="E12" s="140" t="s">
        <v>313</v>
      </c>
      <c r="F12" s="142">
        <v>2</v>
      </c>
      <c r="G12" s="137"/>
      <c r="H12" s="140" t="s">
        <v>203</v>
      </c>
      <c r="I12" s="142">
        <v>3</v>
      </c>
      <c r="J12" s="177" t="s">
        <v>241</v>
      </c>
      <c r="K12" s="134">
        <f>SUM(L13:N13)</f>
        <v>0.30000000000000004</v>
      </c>
      <c r="L12" s="85"/>
      <c r="M12" s="85"/>
      <c r="N12" s="85"/>
    </row>
    <row r="13" spans="1:14" ht="17.25" customHeight="1">
      <c r="A13" s="51">
        <v>0.1</v>
      </c>
      <c r="B13" s="165"/>
      <c r="C13" s="130"/>
      <c r="D13" s="178"/>
      <c r="E13" s="141"/>
      <c r="F13" s="129"/>
      <c r="G13" s="139"/>
      <c r="H13" s="141"/>
      <c r="I13" s="129"/>
      <c r="J13" s="178"/>
      <c r="K13" s="135"/>
      <c r="L13" s="85">
        <f>IF(D12&gt;0,A13*C12,0)</f>
        <v>0</v>
      </c>
      <c r="M13" s="85">
        <f>IF(G12&gt;0,A13*F12,0)</f>
        <v>0</v>
      </c>
      <c r="N13" s="85">
        <f>IF(J12&gt;0,A13*I12,0)</f>
        <v>0.30000000000000004</v>
      </c>
    </row>
    <row r="14" spans="1:14" ht="31.5" customHeight="1">
      <c r="A14" s="29" t="s">
        <v>285</v>
      </c>
      <c r="B14" s="164" t="s">
        <v>204</v>
      </c>
      <c r="C14" s="142">
        <v>1</v>
      </c>
      <c r="D14" s="177"/>
      <c r="E14" s="140" t="s">
        <v>288</v>
      </c>
      <c r="F14" s="142">
        <v>2</v>
      </c>
      <c r="G14" s="137"/>
      <c r="H14" s="140" t="s">
        <v>205</v>
      </c>
      <c r="I14" s="142">
        <v>3</v>
      </c>
      <c r="J14" s="177" t="s">
        <v>241</v>
      </c>
      <c r="K14" s="134">
        <f>SUM(L15:N15)</f>
        <v>0.8400000000000001</v>
      </c>
      <c r="L14" s="84"/>
      <c r="M14" s="84"/>
      <c r="N14" s="84"/>
    </row>
    <row r="15" spans="1:14" s="7" customFormat="1" ht="17.25" customHeight="1">
      <c r="A15" s="51">
        <v>0.28</v>
      </c>
      <c r="B15" s="165"/>
      <c r="C15" s="130"/>
      <c r="D15" s="178"/>
      <c r="E15" s="141"/>
      <c r="F15" s="129"/>
      <c r="G15" s="139"/>
      <c r="H15" s="141"/>
      <c r="I15" s="129"/>
      <c r="J15" s="178"/>
      <c r="K15" s="135"/>
      <c r="L15" s="85">
        <f>IF(D14&gt;0,A15*C14,0)</f>
        <v>0</v>
      </c>
      <c r="M15" s="85">
        <f>IF(G14&gt;0,A15*F14,0)</f>
        <v>0</v>
      </c>
      <c r="N15" s="85">
        <f>IF(J14&gt;0,A15*I14,0)</f>
        <v>0.8400000000000001</v>
      </c>
    </row>
    <row r="16" spans="1:14" ht="50.25" customHeight="1">
      <c r="A16" s="29" t="s">
        <v>289</v>
      </c>
      <c r="B16" s="164" t="s">
        <v>318</v>
      </c>
      <c r="C16" s="142">
        <v>1</v>
      </c>
      <c r="D16" s="177"/>
      <c r="E16" s="140" t="s">
        <v>206</v>
      </c>
      <c r="F16" s="142">
        <v>2</v>
      </c>
      <c r="G16" s="137"/>
      <c r="H16" s="140" t="s">
        <v>207</v>
      </c>
      <c r="I16" s="142">
        <v>3</v>
      </c>
      <c r="J16" s="177" t="s">
        <v>241</v>
      </c>
      <c r="K16" s="134">
        <f>SUM(L17:N17)</f>
        <v>0.48</v>
      </c>
      <c r="L16" s="84"/>
      <c r="M16" s="84"/>
      <c r="N16" s="84"/>
    </row>
    <row r="17" spans="1:14" s="7" customFormat="1" ht="15" customHeight="1">
      <c r="A17" s="51">
        <v>0.16</v>
      </c>
      <c r="B17" s="165"/>
      <c r="C17" s="130"/>
      <c r="D17" s="178"/>
      <c r="E17" s="141"/>
      <c r="F17" s="129"/>
      <c r="G17" s="139"/>
      <c r="H17" s="141"/>
      <c r="I17" s="129"/>
      <c r="J17" s="178"/>
      <c r="K17" s="135"/>
      <c r="L17" s="85">
        <f>IF(D16&gt;0,A17*C16,0)</f>
        <v>0</v>
      </c>
      <c r="M17" s="85">
        <f>IF(G16&gt;0,A17*F16,0)</f>
        <v>0</v>
      </c>
      <c r="N17" s="85">
        <f>IF(J16&gt;0,A17*I16,0)</f>
        <v>0.48</v>
      </c>
    </row>
    <row r="18" spans="1:14" ht="52.5" customHeight="1">
      <c r="A18" s="29" t="s">
        <v>321</v>
      </c>
      <c r="B18" s="164" t="s">
        <v>322</v>
      </c>
      <c r="C18" s="142">
        <v>1</v>
      </c>
      <c r="D18" s="177"/>
      <c r="E18" s="140" t="s">
        <v>323</v>
      </c>
      <c r="F18" s="142">
        <v>2</v>
      </c>
      <c r="G18" s="137"/>
      <c r="H18" s="140" t="s">
        <v>324</v>
      </c>
      <c r="I18" s="142">
        <v>3</v>
      </c>
      <c r="J18" s="177" t="s">
        <v>241</v>
      </c>
      <c r="K18" s="134">
        <f>SUM(L19:N20)</f>
        <v>0.09</v>
      </c>
      <c r="L18" s="85"/>
      <c r="M18" s="85"/>
      <c r="N18" s="85"/>
    </row>
    <row r="19" spans="1:14" ht="14.25" customHeight="1">
      <c r="A19" s="194">
        <v>0.03</v>
      </c>
      <c r="B19" s="173"/>
      <c r="C19" s="129"/>
      <c r="D19" s="193"/>
      <c r="E19" s="154"/>
      <c r="F19" s="129"/>
      <c r="G19" s="181"/>
      <c r="H19" s="154"/>
      <c r="I19" s="129"/>
      <c r="J19" s="193"/>
      <c r="K19" s="197"/>
      <c r="L19" s="182">
        <v>0</v>
      </c>
      <c r="M19" s="176">
        <f>IF(G19&gt;0,A20*F19,0)</f>
        <v>0</v>
      </c>
      <c r="N19" s="176">
        <f>IF(J18&gt;0,A19*I18,0)</f>
        <v>0.09</v>
      </c>
    </row>
    <row r="20" spans="1:14" s="7" customFormat="1" ht="7.5" customHeight="1">
      <c r="A20" s="195"/>
      <c r="B20" s="165"/>
      <c r="C20" s="130"/>
      <c r="D20" s="178"/>
      <c r="E20" s="141"/>
      <c r="F20" s="130"/>
      <c r="G20" s="181"/>
      <c r="H20" s="141"/>
      <c r="I20" s="130"/>
      <c r="J20" s="178"/>
      <c r="K20" s="135"/>
      <c r="L20" s="182"/>
      <c r="M20" s="176"/>
      <c r="N20" s="176"/>
    </row>
    <row r="21" spans="1:14" ht="69" customHeight="1">
      <c r="A21" s="29" t="s">
        <v>294</v>
      </c>
      <c r="B21" s="164" t="s">
        <v>208</v>
      </c>
      <c r="C21" s="142">
        <v>1</v>
      </c>
      <c r="D21" s="177"/>
      <c r="E21" s="140" t="s">
        <v>209</v>
      </c>
      <c r="F21" s="142">
        <v>2</v>
      </c>
      <c r="G21" s="137"/>
      <c r="H21" s="164" t="s">
        <v>210</v>
      </c>
      <c r="I21" s="142">
        <v>3</v>
      </c>
      <c r="J21" s="177" t="s">
        <v>241</v>
      </c>
      <c r="K21" s="134">
        <f>SUM(L22:N22)</f>
        <v>0.33</v>
      </c>
      <c r="L21" s="84"/>
      <c r="M21" s="84"/>
      <c r="N21" s="84"/>
    </row>
    <row r="22" spans="1:14" s="7" customFormat="1" ht="21" customHeight="1">
      <c r="A22" s="51">
        <v>0.11</v>
      </c>
      <c r="B22" s="165"/>
      <c r="C22" s="130"/>
      <c r="D22" s="178"/>
      <c r="E22" s="141"/>
      <c r="F22" s="130"/>
      <c r="G22" s="139"/>
      <c r="H22" s="165"/>
      <c r="I22" s="130"/>
      <c r="J22" s="178"/>
      <c r="K22" s="135"/>
      <c r="L22" s="85">
        <f>IF(D21&gt;0,A22*C21,0)</f>
        <v>0</v>
      </c>
      <c r="M22" s="85">
        <f>IF(G21&gt;0,A22*F21,0)</f>
        <v>0</v>
      </c>
      <c r="N22" s="85">
        <f>IF(J21&gt;0,A22*I21,0)</f>
        <v>0.33</v>
      </c>
    </row>
    <row r="23" spans="1:14" s="7" customFormat="1" ht="72" customHeight="1">
      <c r="A23" s="29" t="s">
        <v>297</v>
      </c>
      <c r="B23" s="164" t="s">
        <v>327</v>
      </c>
      <c r="C23" s="142">
        <v>1</v>
      </c>
      <c r="D23" s="177"/>
      <c r="E23" s="140" t="s">
        <v>328</v>
      </c>
      <c r="F23" s="142">
        <v>2</v>
      </c>
      <c r="G23" s="181"/>
      <c r="H23" s="164" t="s">
        <v>211</v>
      </c>
      <c r="I23" s="142">
        <v>3</v>
      </c>
      <c r="J23" s="177" t="s">
        <v>241</v>
      </c>
      <c r="K23" s="134">
        <f>SUM(L24:N24)</f>
        <v>0.27</v>
      </c>
      <c r="L23" s="84"/>
      <c r="M23" s="84"/>
      <c r="N23" s="84"/>
    </row>
    <row r="24" spans="1:14" s="7" customFormat="1" ht="15" customHeight="1">
      <c r="A24" s="51">
        <v>0.09</v>
      </c>
      <c r="B24" s="165"/>
      <c r="C24" s="130"/>
      <c r="D24" s="178"/>
      <c r="E24" s="141"/>
      <c r="F24" s="130"/>
      <c r="G24" s="139"/>
      <c r="H24" s="165"/>
      <c r="I24" s="130"/>
      <c r="J24" s="178"/>
      <c r="K24" s="135"/>
      <c r="L24" s="85">
        <f>IF(D23&gt;0,A24*C23,0)</f>
        <v>0</v>
      </c>
      <c r="M24" s="85">
        <f>IF(G23&gt;0,A24*F23,0)</f>
        <v>0</v>
      </c>
      <c r="N24" s="85">
        <f>IF(J23&gt;0,A24*I23,0)</f>
        <v>0.27</v>
      </c>
    </row>
    <row r="25" spans="1:14" s="7" customFormat="1" ht="30" customHeight="1">
      <c r="A25" s="29" t="s">
        <v>300</v>
      </c>
      <c r="B25" s="164" t="s">
        <v>301</v>
      </c>
      <c r="C25" s="142">
        <v>1</v>
      </c>
      <c r="D25" s="177"/>
      <c r="E25" s="140" t="s">
        <v>212</v>
      </c>
      <c r="F25" s="142">
        <v>2</v>
      </c>
      <c r="G25" s="181"/>
      <c r="H25" s="140" t="s">
        <v>213</v>
      </c>
      <c r="I25" s="142">
        <v>3</v>
      </c>
      <c r="J25" s="177" t="s">
        <v>241</v>
      </c>
      <c r="K25" s="134">
        <f>SUM(L26:N26)</f>
        <v>0.44999999999999996</v>
      </c>
      <c r="L25" s="84"/>
      <c r="M25" s="84"/>
      <c r="N25" s="84"/>
    </row>
    <row r="26" spans="1:14" s="7" customFormat="1" ht="21" customHeight="1">
      <c r="A26" s="51">
        <v>0.15</v>
      </c>
      <c r="B26" s="165"/>
      <c r="C26" s="130"/>
      <c r="D26" s="178"/>
      <c r="E26" s="141"/>
      <c r="F26" s="130"/>
      <c r="G26" s="139"/>
      <c r="H26" s="141"/>
      <c r="I26" s="130"/>
      <c r="J26" s="178"/>
      <c r="K26" s="135"/>
      <c r="L26" s="85">
        <f>IF(D25&gt;0,A26*C25,0)</f>
        <v>0</v>
      </c>
      <c r="M26" s="85">
        <f>IF(G25&gt;0,A26*F25,0)</f>
        <v>0</v>
      </c>
      <c r="N26" s="85">
        <f>IF(J25&gt;0,A26*I25,0)</f>
        <v>0.44999999999999996</v>
      </c>
    </row>
    <row r="27" spans="1:14" s="7" customFormat="1" ht="26.25" customHeight="1">
      <c r="A27" s="29" t="s">
        <v>503</v>
      </c>
      <c r="B27" s="164" t="s">
        <v>470</v>
      </c>
      <c r="C27" s="142">
        <v>1</v>
      </c>
      <c r="D27" s="177"/>
      <c r="E27" s="140" t="s">
        <v>214</v>
      </c>
      <c r="F27" s="142">
        <v>2</v>
      </c>
      <c r="G27" s="181"/>
      <c r="H27" s="140" t="s">
        <v>215</v>
      </c>
      <c r="I27" s="142">
        <v>3</v>
      </c>
      <c r="J27" s="177" t="s">
        <v>241</v>
      </c>
      <c r="K27" s="134">
        <f>+L28+M28+N28</f>
        <v>0.09</v>
      </c>
      <c r="L27" s="84"/>
      <c r="M27" s="84"/>
      <c r="N27" s="84"/>
    </row>
    <row r="28" spans="1:14" s="7" customFormat="1" ht="18" customHeight="1" thickBot="1">
      <c r="A28" s="52">
        <v>0.03</v>
      </c>
      <c r="B28" s="187"/>
      <c r="C28" s="143"/>
      <c r="D28" s="188"/>
      <c r="E28" s="156"/>
      <c r="F28" s="143"/>
      <c r="G28" s="139"/>
      <c r="H28" s="156"/>
      <c r="I28" s="143"/>
      <c r="J28" s="188"/>
      <c r="K28" s="136"/>
      <c r="L28" s="85">
        <f>IF(D27&gt;0,A28*C27,0)</f>
        <v>0</v>
      </c>
      <c r="M28" s="85">
        <f>IF(G27&gt;0,A28*F27,0)</f>
        <v>0</v>
      </c>
      <c r="N28" s="85">
        <f>IF(J27&gt;0,A28*I27,0)</f>
        <v>0.09</v>
      </c>
    </row>
    <row r="29" spans="2:14" ht="52.5" customHeight="1" thickBot="1" thickTop="1">
      <c r="B29" s="192" t="s">
        <v>269</v>
      </c>
      <c r="C29" s="184"/>
      <c r="D29" s="185"/>
      <c r="E29" s="183" t="s">
        <v>267</v>
      </c>
      <c r="F29" s="184"/>
      <c r="G29" s="185"/>
      <c r="H29" s="12" t="s">
        <v>268</v>
      </c>
      <c r="K29" s="75">
        <f>SUM(K10:K28)</f>
        <v>3</v>
      </c>
      <c r="N29" s="7"/>
    </row>
    <row r="30" spans="2:8" ht="15.75" customHeight="1" thickTop="1">
      <c r="B30" s="65"/>
      <c r="C30" s="86"/>
      <c r="D30" s="87"/>
      <c r="E30" s="179" t="s">
        <v>217</v>
      </c>
      <c r="F30" s="180"/>
      <c r="G30" s="131"/>
      <c r="H30" s="14" t="s">
        <v>263</v>
      </c>
    </row>
    <row r="31" spans="2:13" ht="15.75" customHeight="1">
      <c r="B31" s="68"/>
      <c r="C31" s="88"/>
      <c r="D31" s="89"/>
      <c r="E31" s="179" t="s">
        <v>218</v>
      </c>
      <c r="F31" s="180"/>
      <c r="G31" s="131"/>
      <c r="H31" s="15" t="s">
        <v>264</v>
      </c>
      <c r="L31" s="7"/>
      <c r="M31" s="7"/>
    </row>
    <row r="32" spans="2:13" ht="15.75" customHeight="1" thickBot="1">
      <c r="B32" s="90"/>
      <c r="C32" s="91"/>
      <c r="D32" s="92"/>
      <c r="E32" s="189" t="s">
        <v>219</v>
      </c>
      <c r="F32" s="190"/>
      <c r="G32" s="191"/>
      <c r="H32" s="33" t="s">
        <v>334</v>
      </c>
      <c r="L32" s="7"/>
      <c r="M32" s="7"/>
    </row>
    <row r="33" spans="2:10" ht="15.75" customHeight="1" thickTop="1">
      <c r="B33" s="186"/>
      <c r="C33" s="186"/>
      <c r="D33" s="186"/>
      <c r="E33" s="186"/>
      <c r="F33" s="186"/>
      <c r="G33" s="186"/>
      <c r="H33" s="186"/>
      <c r="I33" s="186"/>
      <c r="J33" s="186"/>
    </row>
    <row r="34" ht="24" customHeight="1"/>
    <row r="35" ht="24" customHeight="1"/>
    <row r="36" ht="24" customHeight="1"/>
    <row r="37" ht="24" customHeight="1"/>
  </sheetData>
  <mergeCells count="105">
    <mergeCell ref="K5:N5"/>
    <mergeCell ref="D21:D22"/>
    <mergeCell ref="F21:F22"/>
    <mergeCell ref="K21:K22"/>
    <mergeCell ref="K18:K20"/>
    <mergeCell ref="I16:I17"/>
    <mergeCell ref="G18:G20"/>
    <mergeCell ref="K16:K17"/>
    <mergeCell ref="I18:I20"/>
    <mergeCell ref="J18:J20"/>
    <mergeCell ref="K27:K28"/>
    <mergeCell ref="G21:G22"/>
    <mergeCell ref="J21:J22"/>
    <mergeCell ref="I23:I24"/>
    <mergeCell ref="I21:I22"/>
    <mergeCell ref="I25:I26"/>
    <mergeCell ref="J23:J24"/>
    <mergeCell ref="J27:J28"/>
    <mergeCell ref="I27:I28"/>
    <mergeCell ref="H21:H22"/>
    <mergeCell ref="H16:H17"/>
    <mergeCell ref="J16:J17"/>
    <mergeCell ref="K12:K13"/>
    <mergeCell ref="K14:K15"/>
    <mergeCell ref="I14:I15"/>
    <mergeCell ref="J14:J15"/>
    <mergeCell ref="H14:H15"/>
    <mergeCell ref="H12:H13"/>
    <mergeCell ref="I12:I13"/>
    <mergeCell ref="J12:J13"/>
    <mergeCell ref="A8:K8"/>
    <mergeCell ref="B9:D9"/>
    <mergeCell ref="E9:G9"/>
    <mergeCell ref="H9:J9"/>
    <mergeCell ref="I10:I11"/>
    <mergeCell ref="J10:J11"/>
    <mergeCell ref="K10:K11"/>
    <mergeCell ref="B10:B11"/>
    <mergeCell ref="E10:E11"/>
    <mergeCell ref="H10:H11"/>
    <mergeCell ref="C10:C11"/>
    <mergeCell ref="D10:D11"/>
    <mergeCell ref="F10:F11"/>
    <mergeCell ref="G10:G11"/>
    <mergeCell ref="G12:G13"/>
    <mergeCell ref="F12:F13"/>
    <mergeCell ref="F14:F15"/>
    <mergeCell ref="G14:G15"/>
    <mergeCell ref="B12:B13"/>
    <mergeCell ref="E12:E13"/>
    <mergeCell ref="D12:D13"/>
    <mergeCell ref="C12:C13"/>
    <mergeCell ref="B16:B17"/>
    <mergeCell ref="F16:F17"/>
    <mergeCell ref="G16:G17"/>
    <mergeCell ref="B14:B15"/>
    <mergeCell ref="E14:E15"/>
    <mergeCell ref="C16:C17"/>
    <mergeCell ref="D16:D17"/>
    <mergeCell ref="E16:E17"/>
    <mergeCell ref="C14:C15"/>
    <mergeCell ref="D14:D15"/>
    <mergeCell ref="B23:B24"/>
    <mergeCell ref="B25:B26"/>
    <mergeCell ref="C18:C20"/>
    <mergeCell ref="C21:C22"/>
    <mergeCell ref="A19:A20"/>
    <mergeCell ref="B21:B22"/>
    <mergeCell ref="E21:E22"/>
    <mergeCell ref="B18:B20"/>
    <mergeCell ref="E18:E20"/>
    <mergeCell ref="F18:F20"/>
    <mergeCell ref="C25:C26"/>
    <mergeCell ref="E25:E26"/>
    <mergeCell ref="C23:C24"/>
    <mergeCell ref="D25:D26"/>
    <mergeCell ref="D18:D20"/>
    <mergeCell ref="D23:D24"/>
    <mergeCell ref="B33:J33"/>
    <mergeCell ref="B27:B28"/>
    <mergeCell ref="E27:E28"/>
    <mergeCell ref="H27:H28"/>
    <mergeCell ref="C27:C28"/>
    <mergeCell ref="D27:D28"/>
    <mergeCell ref="F27:F28"/>
    <mergeCell ref="E32:G32"/>
    <mergeCell ref="B29:D29"/>
    <mergeCell ref="E31:G31"/>
    <mergeCell ref="E30:G30"/>
    <mergeCell ref="G27:G28"/>
    <mergeCell ref="L19:L20"/>
    <mergeCell ref="M19:M20"/>
    <mergeCell ref="G25:G26"/>
    <mergeCell ref="E29:G29"/>
    <mergeCell ref="E23:E24"/>
    <mergeCell ref="F23:F24"/>
    <mergeCell ref="F25:F26"/>
    <mergeCell ref="G23:G24"/>
    <mergeCell ref="N19:N20"/>
    <mergeCell ref="K23:K24"/>
    <mergeCell ref="K25:K26"/>
    <mergeCell ref="H23:H24"/>
    <mergeCell ref="J25:J26"/>
    <mergeCell ref="H25:H26"/>
    <mergeCell ref="H18:H20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1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6">
    <pageSetUpPr fitToPage="1"/>
  </sheetPr>
  <dimension ref="A1:N33"/>
  <sheetViews>
    <sheetView showGridLines="0" zoomScale="70" zoomScaleNormal="70" workbookViewId="0" topLeftCell="A1">
      <selection activeCell="B10" sqref="B10:B11"/>
    </sheetView>
  </sheetViews>
  <sheetFormatPr defaultColWidth="11.421875" defaultRowHeight="12.75"/>
  <cols>
    <col min="1" max="1" width="17.574218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5.75">
      <c r="N3" s="17" t="s">
        <v>122</v>
      </c>
    </row>
    <row r="4" ht="15.75">
      <c r="N4" s="17"/>
    </row>
    <row r="5" spans="1:14" ht="15.75" customHeight="1">
      <c r="A5" s="44" t="s">
        <v>145</v>
      </c>
      <c r="C5" s="4"/>
      <c r="D5" s="4"/>
      <c r="E5" s="4"/>
      <c r="F5" s="4"/>
      <c r="G5" s="4"/>
      <c r="H5" s="4"/>
      <c r="I5" s="4"/>
      <c r="J5" s="4"/>
      <c r="K5" s="4"/>
      <c r="L5" s="196" t="s">
        <v>90</v>
      </c>
      <c r="M5" s="150"/>
      <c r="N5" s="150"/>
    </row>
    <row r="7" ht="3.75" customHeight="1" thickBot="1"/>
    <row r="8" spans="1:11" ht="23.25" customHeight="1" thickBot="1" thickTop="1">
      <c r="A8" s="174" t="s">
        <v>216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6.75" customHeight="1" thickTop="1">
      <c r="A9" s="28" t="s">
        <v>262</v>
      </c>
      <c r="B9" s="126" t="s">
        <v>217</v>
      </c>
      <c r="C9" s="126"/>
      <c r="D9" s="127"/>
      <c r="E9" s="148" t="s">
        <v>202</v>
      </c>
      <c r="F9" s="126"/>
      <c r="G9" s="127"/>
      <c r="H9" s="148" t="s">
        <v>219</v>
      </c>
      <c r="I9" s="126"/>
      <c r="J9" s="127"/>
      <c r="K9" s="16" t="s">
        <v>274</v>
      </c>
    </row>
    <row r="10" spans="1:14" ht="48" customHeight="1">
      <c r="A10" s="29" t="s">
        <v>279</v>
      </c>
      <c r="B10" s="164" t="s">
        <v>280</v>
      </c>
      <c r="C10" s="142">
        <v>1</v>
      </c>
      <c r="D10" s="177"/>
      <c r="E10" s="140" t="s">
        <v>311</v>
      </c>
      <c r="F10" s="142">
        <v>2</v>
      </c>
      <c r="G10" s="177" t="s">
        <v>241</v>
      </c>
      <c r="H10" s="140" t="s">
        <v>312</v>
      </c>
      <c r="I10" s="142">
        <v>3</v>
      </c>
      <c r="J10" s="177"/>
      <c r="K10" s="134">
        <f>SUM(L11:N11)</f>
        <v>0.12</v>
      </c>
      <c r="L10" s="84"/>
      <c r="M10" s="84"/>
      <c r="N10" s="84"/>
    </row>
    <row r="11" spans="1:14" s="7" customFormat="1" ht="16.5" customHeight="1">
      <c r="A11" s="49">
        <v>0.06</v>
      </c>
      <c r="B11" s="165"/>
      <c r="C11" s="130"/>
      <c r="D11" s="178"/>
      <c r="E11" s="141"/>
      <c r="F11" s="129"/>
      <c r="G11" s="178"/>
      <c r="H11" s="141"/>
      <c r="I11" s="129"/>
      <c r="J11" s="178"/>
      <c r="K11" s="135"/>
      <c r="L11" s="85">
        <f>IF(D10&gt;0,A11*C10,0)</f>
        <v>0</v>
      </c>
      <c r="M11" s="85">
        <f>IF(G10&gt;0,A11*F10,0)</f>
        <v>0.12</v>
      </c>
      <c r="N11" s="85">
        <f>IF(J10&gt;0,A11*I10,0)</f>
        <v>0</v>
      </c>
    </row>
    <row r="12" spans="1:14" ht="46.5" customHeight="1">
      <c r="A12" s="29" t="s">
        <v>282</v>
      </c>
      <c r="B12" s="164" t="s">
        <v>283</v>
      </c>
      <c r="C12" s="142">
        <v>1</v>
      </c>
      <c r="D12" s="177"/>
      <c r="E12" s="140" t="s">
        <v>313</v>
      </c>
      <c r="F12" s="142">
        <v>2</v>
      </c>
      <c r="G12" s="177" t="s">
        <v>241</v>
      </c>
      <c r="H12" s="140" t="s">
        <v>203</v>
      </c>
      <c r="I12" s="142">
        <v>3</v>
      </c>
      <c r="J12" s="177"/>
      <c r="K12" s="134">
        <f>SUM(L13:N13)</f>
        <v>0.26</v>
      </c>
      <c r="L12" s="85"/>
      <c r="M12" s="85"/>
      <c r="N12" s="85"/>
    </row>
    <row r="13" spans="1:14" ht="17.25" customHeight="1">
      <c r="A13" s="51">
        <v>0.13</v>
      </c>
      <c r="B13" s="165"/>
      <c r="C13" s="130"/>
      <c r="D13" s="178"/>
      <c r="E13" s="141"/>
      <c r="F13" s="129"/>
      <c r="G13" s="178"/>
      <c r="H13" s="141"/>
      <c r="I13" s="129"/>
      <c r="J13" s="178"/>
      <c r="K13" s="135"/>
      <c r="L13" s="85">
        <f>IF(D12&gt;0,A13*C12,0)</f>
        <v>0</v>
      </c>
      <c r="M13" s="85">
        <f>IF(G12&gt;0,A13*F12,0)</f>
        <v>0.26</v>
      </c>
      <c r="N13" s="85">
        <f>IF(J12&gt;0,A13*I12,0)</f>
        <v>0</v>
      </c>
    </row>
    <row r="14" spans="1:14" ht="31.5" customHeight="1">
      <c r="A14" s="29" t="s">
        <v>285</v>
      </c>
      <c r="B14" s="164" t="s">
        <v>204</v>
      </c>
      <c r="C14" s="142">
        <v>1</v>
      </c>
      <c r="D14" s="177"/>
      <c r="E14" s="140" t="s">
        <v>288</v>
      </c>
      <c r="F14" s="142">
        <v>2</v>
      </c>
      <c r="G14" s="177" t="s">
        <v>241</v>
      </c>
      <c r="H14" s="140" t="s">
        <v>205</v>
      </c>
      <c r="I14" s="142">
        <v>3</v>
      </c>
      <c r="J14" s="177"/>
      <c r="K14" s="134">
        <f>SUM(L15:N15)</f>
        <v>0.24</v>
      </c>
      <c r="L14" s="84"/>
      <c r="M14" s="84"/>
      <c r="N14" s="84"/>
    </row>
    <row r="15" spans="1:14" s="7" customFormat="1" ht="17.25" customHeight="1">
      <c r="A15" s="51">
        <v>0.12</v>
      </c>
      <c r="B15" s="165"/>
      <c r="C15" s="130"/>
      <c r="D15" s="178"/>
      <c r="E15" s="141"/>
      <c r="F15" s="129"/>
      <c r="G15" s="178"/>
      <c r="H15" s="141"/>
      <c r="I15" s="129"/>
      <c r="J15" s="178"/>
      <c r="K15" s="135"/>
      <c r="L15" s="85">
        <f>IF(D14&gt;0,A15*C14,0)</f>
        <v>0</v>
      </c>
      <c r="M15" s="85">
        <f>IF(G14&gt;0,A15*F14,0)</f>
        <v>0.24</v>
      </c>
      <c r="N15" s="85">
        <f>IF(J14&gt;0,A15*I14,0)</f>
        <v>0</v>
      </c>
    </row>
    <row r="16" spans="1:14" ht="50.25" customHeight="1">
      <c r="A16" s="29" t="s">
        <v>289</v>
      </c>
      <c r="B16" s="164" t="s">
        <v>318</v>
      </c>
      <c r="C16" s="142">
        <v>1</v>
      </c>
      <c r="D16" s="177"/>
      <c r="E16" s="140" t="s">
        <v>206</v>
      </c>
      <c r="F16" s="142">
        <v>2</v>
      </c>
      <c r="G16" s="177" t="s">
        <v>241</v>
      </c>
      <c r="H16" s="140" t="s">
        <v>207</v>
      </c>
      <c r="I16" s="142">
        <v>3</v>
      </c>
      <c r="J16" s="177"/>
      <c r="K16" s="134">
        <f>SUM(L17:N17)</f>
        <v>0.34</v>
      </c>
      <c r="L16" s="84"/>
      <c r="M16" s="84"/>
      <c r="N16" s="84"/>
    </row>
    <row r="17" spans="1:14" s="7" customFormat="1" ht="15" customHeight="1">
      <c r="A17" s="51">
        <v>0.17</v>
      </c>
      <c r="B17" s="165"/>
      <c r="C17" s="130"/>
      <c r="D17" s="178"/>
      <c r="E17" s="141"/>
      <c r="F17" s="129"/>
      <c r="G17" s="178"/>
      <c r="H17" s="141"/>
      <c r="I17" s="129"/>
      <c r="J17" s="178"/>
      <c r="K17" s="135"/>
      <c r="L17" s="85">
        <f>IF(D16&gt;0,A17*C16,0)</f>
        <v>0</v>
      </c>
      <c r="M17" s="85">
        <f>IF(G16&gt;0,A17*F16,0)</f>
        <v>0.34</v>
      </c>
      <c r="N17" s="85">
        <f>IF(J16&gt;0,A17*I16,0)</f>
        <v>0</v>
      </c>
    </row>
    <row r="18" spans="1:14" ht="52.5" customHeight="1">
      <c r="A18" s="29" t="s">
        <v>321</v>
      </c>
      <c r="B18" s="164" t="s">
        <v>322</v>
      </c>
      <c r="C18" s="142">
        <v>1</v>
      </c>
      <c r="D18" s="177"/>
      <c r="E18" s="140" t="s">
        <v>323</v>
      </c>
      <c r="F18" s="142">
        <v>2</v>
      </c>
      <c r="G18" s="177" t="s">
        <v>241</v>
      </c>
      <c r="H18" s="140" t="s">
        <v>324</v>
      </c>
      <c r="I18" s="142">
        <v>3</v>
      </c>
      <c r="J18" s="177"/>
      <c r="K18" s="134">
        <f>SUM(L19:N20)</f>
        <v>0.08</v>
      </c>
      <c r="L18" s="85"/>
      <c r="M18" s="85"/>
      <c r="N18" s="85"/>
    </row>
    <row r="19" spans="1:14" ht="14.25" customHeight="1">
      <c r="A19" s="194">
        <v>0.04</v>
      </c>
      <c r="B19" s="173"/>
      <c r="C19" s="129"/>
      <c r="D19" s="193"/>
      <c r="E19" s="154"/>
      <c r="F19" s="129"/>
      <c r="G19" s="193"/>
      <c r="H19" s="154"/>
      <c r="I19" s="129"/>
      <c r="J19" s="193"/>
      <c r="K19" s="197"/>
      <c r="L19" s="182">
        <f>IF(D18&gt;0,A19*C18,0)</f>
        <v>0</v>
      </c>
      <c r="M19" s="176">
        <f>IF(G18&gt;0,A19*F18,0)</f>
        <v>0.08</v>
      </c>
      <c r="N19" s="201">
        <f>IF(J18&gt;0,A19*I18,0)</f>
        <v>0</v>
      </c>
    </row>
    <row r="20" spans="1:14" s="7" customFormat="1" ht="7.5" customHeight="1">
      <c r="A20" s="195"/>
      <c r="B20" s="165"/>
      <c r="C20" s="130"/>
      <c r="D20" s="178"/>
      <c r="E20" s="141"/>
      <c r="F20" s="130"/>
      <c r="G20" s="178"/>
      <c r="H20" s="141"/>
      <c r="I20" s="130"/>
      <c r="J20" s="178"/>
      <c r="K20" s="135"/>
      <c r="L20" s="182"/>
      <c r="M20" s="176"/>
      <c r="N20" s="201"/>
    </row>
    <row r="21" spans="1:14" ht="69" customHeight="1">
      <c r="A21" s="29" t="s">
        <v>294</v>
      </c>
      <c r="B21" s="164" t="s">
        <v>208</v>
      </c>
      <c r="C21" s="142">
        <v>1</v>
      </c>
      <c r="D21" s="177"/>
      <c r="E21" s="140" t="s">
        <v>209</v>
      </c>
      <c r="F21" s="142">
        <v>2</v>
      </c>
      <c r="G21" s="177" t="s">
        <v>241</v>
      </c>
      <c r="H21" s="140" t="s">
        <v>210</v>
      </c>
      <c r="I21" s="142">
        <v>3</v>
      </c>
      <c r="J21" s="177"/>
      <c r="K21" s="134">
        <f>SUM(L22:N22)</f>
        <v>0.3</v>
      </c>
      <c r="L21" s="84"/>
      <c r="M21" s="84"/>
      <c r="N21" s="84"/>
    </row>
    <row r="22" spans="1:14" s="7" customFormat="1" ht="21" customHeight="1">
      <c r="A22" s="51">
        <v>0.15</v>
      </c>
      <c r="B22" s="165"/>
      <c r="C22" s="130"/>
      <c r="D22" s="178"/>
      <c r="E22" s="141"/>
      <c r="F22" s="130"/>
      <c r="G22" s="178"/>
      <c r="H22" s="141"/>
      <c r="I22" s="130"/>
      <c r="J22" s="178"/>
      <c r="K22" s="135"/>
      <c r="L22" s="85">
        <f>IF(D21&gt;0,A22*C21,0)</f>
        <v>0</v>
      </c>
      <c r="M22" s="85">
        <f>IF(G21&gt;0,A22*F21,0)</f>
        <v>0.3</v>
      </c>
      <c r="N22" s="85">
        <f>IF(J21&gt;0,A22*I21,0)</f>
        <v>0</v>
      </c>
    </row>
    <row r="23" spans="1:14" s="7" customFormat="1" ht="72" customHeight="1">
      <c r="A23" s="29" t="s">
        <v>297</v>
      </c>
      <c r="B23" s="164" t="s">
        <v>327</v>
      </c>
      <c r="C23" s="142">
        <v>1</v>
      </c>
      <c r="D23" s="177"/>
      <c r="E23" s="140" t="s">
        <v>328</v>
      </c>
      <c r="F23" s="142">
        <v>2</v>
      </c>
      <c r="G23" s="177" t="s">
        <v>241</v>
      </c>
      <c r="H23" s="140" t="s">
        <v>211</v>
      </c>
      <c r="I23" s="142">
        <v>3</v>
      </c>
      <c r="J23" s="177"/>
      <c r="K23" s="202">
        <f>+L24+M24+N24</f>
        <v>0.22</v>
      </c>
      <c r="L23" s="84"/>
      <c r="M23" s="84"/>
      <c r="N23" s="84"/>
    </row>
    <row r="24" spans="1:14" s="7" customFormat="1" ht="15" customHeight="1">
      <c r="A24" s="51">
        <v>0.11</v>
      </c>
      <c r="B24" s="165"/>
      <c r="C24" s="130"/>
      <c r="D24" s="178"/>
      <c r="E24" s="141"/>
      <c r="F24" s="130"/>
      <c r="G24" s="178"/>
      <c r="H24" s="141"/>
      <c r="I24" s="130"/>
      <c r="J24" s="178"/>
      <c r="K24" s="135"/>
      <c r="L24" s="85">
        <f>IF(D23&gt;0,A24*C23,0)</f>
        <v>0</v>
      </c>
      <c r="M24" s="85">
        <f>IF(G23&gt;0,A24*F23,0)</f>
        <v>0.22</v>
      </c>
      <c r="N24" s="85">
        <f>IF(J23&gt;0,A24*I23,0)</f>
        <v>0</v>
      </c>
    </row>
    <row r="25" spans="1:14" s="7" customFormat="1" ht="30" customHeight="1">
      <c r="A25" s="29" t="s">
        <v>300</v>
      </c>
      <c r="B25" s="164" t="s">
        <v>301</v>
      </c>
      <c r="C25" s="142">
        <v>1</v>
      </c>
      <c r="D25" s="177"/>
      <c r="E25" s="140" t="s">
        <v>330</v>
      </c>
      <c r="F25" s="142">
        <v>2</v>
      </c>
      <c r="G25" s="177" t="s">
        <v>241</v>
      </c>
      <c r="H25" s="140" t="s">
        <v>213</v>
      </c>
      <c r="I25" s="142">
        <v>3</v>
      </c>
      <c r="J25" s="177"/>
      <c r="K25" s="134">
        <f>SUM(L26:N26)</f>
        <v>0.34</v>
      </c>
      <c r="L25" s="84"/>
      <c r="M25" s="84"/>
      <c r="N25" s="84"/>
    </row>
    <row r="26" spans="1:14" s="7" customFormat="1" ht="21" customHeight="1">
      <c r="A26" s="51">
        <v>0.17</v>
      </c>
      <c r="B26" s="165"/>
      <c r="C26" s="130"/>
      <c r="D26" s="178"/>
      <c r="E26" s="141"/>
      <c r="F26" s="130"/>
      <c r="G26" s="178"/>
      <c r="H26" s="141"/>
      <c r="I26" s="130"/>
      <c r="J26" s="178"/>
      <c r="K26" s="135"/>
      <c r="L26" s="85">
        <f>IF(D25&gt;0,A26*C25,0)</f>
        <v>0</v>
      </c>
      <c r="M26" s="85">
        <f>IF(G25&gt;0,A26*F25,0)</f>
        <v>0.34</v>
      </c>
      <c r="N26" s="85">
        <f>IF(J25&gt;0,A26*I25,0)</f>
        <v>0</v>
      </c>
    </row>
    <row r="27" spans="1:14" s="7" customFormat="1" ht="26.25" customHeight="1">
      <c r="A27" s="29" t="s">
        <v>503</v>
      </c>
      <c r="B27" s="164" t="s">
        <v>470</v>
      </c>
      <c r="C27" s="142">
        <v>1</v>
      </c>
      <c r="D27" s="177"/>
      <c r="E27" s="140" t="s">
        <v>214</v>
      </c>
      <c r="F27" s="142">
        <v>2</v>
      </c>
      <c r="G27" s="177" t="s">
        <v>241</v>
      </c>
      <c r="H27" s="140" t="s">
        <v>215</v>
      </c>
      <c r="I27" s="142">
        <v>3</v>
      </c>
      <c r="J27" s="177"/>
      <c r="K27" s="134">
        <f>+L28+M28+N28</f>
        <v>0.1</v>
      </c>
      <c r="L27" s="84"/>
      <c r="M27" s="84"/>
      <c r="N27" s="84"/>
    </row>
    <row r="28" spans="1:14" s="7" customFormat="1" ht="18" customHeight="1" thickBot="1">
      <c r="A28" s="52">
        <v>0.05</v>
      </c>
      <c r="B28" s="187"/>
      <c r="C28" s="143"/>
      <c r="D28" s="188"/>
      <c r="E28" s="156"/>
      <c r="F28" s="143"/>
      <c r="G28" s="188"/>
      <c r="H28" s="156"/>
      <c r="I28" s="143"/>
      <c r="J28" s="188"/>
      <c r="K28" s="136"/>
      <c r="L28" s="85">
        <f>IF(D27&gt;0,A28*C27,0)</f>
        <v>0</v>
      </c>
      <c r="M28" s="85">
        <f>IF(G27&gt;0,A28*F27,0)</f>
        <v>0.1</v>
      </c>
      <c r="N28" s="85">
        <f>IF(J27&gt;0,A28*I27,0)</f>
        <v>0</v>
      </c>
    </row>
    <row r="29" spans="2:14" ht="52.5" customHeight="1" thickBot="1" thickTop="1">
      <c r="B29" s="192" t="s">
        <v>269</v>
      </c>
      <c r="C29" s="184"/>
      <c r="D29" s="185"/>
      <c r="E29" s="183" t="s">
        <v>267</v>
      </c>
      <c r="F29" s="184"/>
      <c r="G29" s="185"/>
      <c r="H29" s="12" t="s">
        <v>268</v>
      </c>
      <c r="K29" s="75">
        <f>SUM(K10:K28)</f>
        <v>2</v>
      </c>
      <c r="N29" s="7"/>
    </row>
    <row r="30" spans="2:8" ht="15.75" customHeight="1" thickTop="1">
      <c r="B30" s="198"/>
      <c r="C30" s="199"/>
      <c r="D30" s="200"/>
      <c r="E30" s="179" t="s">
        <v>217</v>
      </c>
      <c r="F30" s="180"/>
      <c r="G30" s="131"/>
      <c r="H30" s="14" t="s">
        <v>263</v>
      </c>
    </row>
    <row r="31" spans="2:13" ht="15.75" customHeight="1">
      <c r="B31" s="68"/>
      <c r="C31" s="88"/>
      <c r="D31" s="89"/>
      <c r="E31" s="179" t="s">
        <v>218</v>
      </c>
      <c r="F31" s="180"/>
      <c r="G31" s="131"/>
      <c r="H31" s="15" t="s">
        <v>264</v>
      </c>
      <c r="L31" s="7"/>
      <c r="M31" s="7"/>
    </row>
    <row r="32" spans="2:13" ht="15.75" customHeight="1" thickBot="1">
      <c r="B32" s="90"/>
      <c r="C32" s="91"/>
      <c r="D32" s="92"/>
      <c r="E32" s="189" t="s">
        <v>219</v>
      </c>
      <c r="F32" s="190"/>
      <c r="G32" s="191"/>
      <c r="H32" s="33" t="s">
        <v>334</v>
      </c>
      <c r="L32" s="7"/>
      <c r="M32" s="7"/>
    </row>
    <row r="33" spans="2:10" ht="15.75" customHeight="1" thickTop="1">
      <c r="B33" s="186"/>
      <c r="C33" s="186"/>
      <c r="D33" s="186"/>
      <c r="E33" s="186"/>
      <c r="F33" s="186"/>
      <c r="G33" s="186"/>
      <c r="H33" s="186"/>
      <c r="I33" s="186"/>
      <c r="J33" s="186"/>
    </row>
    <row r="34" ht="24" customHeight="1"/>
    <row r="35" ht="24" customHeight="1"/>
    <row r="36" ht="24" customHeight="1"/>
    <row r="37" ht="24" customHeight="1"/>
  </sheetData>
  <mergeCells count="106">
    <mergeCell ref="E30:G30"/>
    <mergeCell ref="E31:G31"/>
    <mergeCell ref="E32:G32"/>
    <mergeCell ref="E29:G29"/>
    <mergeCell ref="B23:B24"/>
    <mergeCell ref="E23:E24"/>
    <mergeCell ref="F23:F24"/>
    <mergeCell ref="C23:C24"/>
    <mergeCell ref="B25:B26"/>
    <mergeCell ref="H25:H26"/>
    <mergeCell ref="K25:K26"/>
    <mergeCell ref="H23:H24"/>
    <mergeCell ref="G25:G26"/>
    <mergeCell ref="F25:F26"/>
    <mergeCell ref="D25:D26"/>
    <mergeCell ref="C25:C26"/>
    <mergeCell ref="E25:E26"/>
    <mergeCell ref="J25:J26"/>
    <mergeCell ref="B33:J33"/>
    <mergeCell ref="B27:B28"/>
    <mergeCell ref="E27:E28"/>
    <mergeCell ref="H27:H28"/>
    <mergeCell ref="C27:C28"/>
    <mergeCell ref="D27:D28"/>
    <mergeCell ref="F27:F28"/>
    <mergeCell ref="G27:G28"/>
    <mergeCell ref="I27:I28"/>
    <mergeCell ref="B29:D29"/>
    <mergeCell ref="A19:A20"/>
    <mergeCell ref="B21:B22"/>
    <mergeCell ref="E21:E22"/>
    <mergeCell ref="H21:H22"/>
    <mergeCell ref="B18:B20"/>
    <mergeCell ref="E18:E20"/>
    <mergeCell ref="H18:H20"/>
    <mergeCell ref="F18:F20"/>
    <mergeCell ref="C18:C20"/>
    <mergeCell ref="C21:C22"/>
    <mergeCell ref="B16:B17"/>
    <mergeCell ref="F16:F17"/>
    <mergeCell ref="G16:G17"/>
    <mergeCell ref="B14:B15"/>
    <mergeCell ref="E14:E15"/>
    <mergeCell ref="C16:C17"/>
    <mergeCell ref="D16:D17"/>
    <mergeCell ref="E16:E17"/>
    <mergeCell ref="H14:H15"/>
    <mergeCell ref="C14:C15"/>
    <mergeCell ref="D14:D15"/>
    <mergeCell ref="F14:F15"/>
    <mergeCell ref="G14:G15"/>
    <mergeCell ref="I14:I15"/>
    <mergeCell ref="J14:J15"/>
    <mergeCell ref="B12:B13"/>
    <mergeCell ref="E12:E13"/>
    <mergeCell ref="H12:H13"/>
    <mergeCell ref="I12:I13"/>
    <mergeCell ref="G12:G13"/>
    <mergeCell ref="F12:F13"/>
    <mergeCell ref="D12:D13"/>
    <mergeCell ref="C12:C13"/>
    <mergeCell ref="B10:B11"/>
    <mergeCell ref="E10:E11"/>
    <mergeCell ref="H10:H11"/>
    <mergeCell ref="C10:C11"/>
    <mergeCell ref="D10:D11"/>
    <mergeCell ref="F10:F11"/>
    <mergeCell ref="G10:G11"/>
    <mergeCell ref="L5:N5"/>
    <mergeCell ref="K12:K13"/>
    <mergeCell ref="K14:K15"/>
    <mergeCell ref="A8:K8"/>
    <mergeCell ref="B9:D9"/>
    <mergeCell ref="E9:G9"/>
    <mergeCell ref="H9:J9"/>
    <mergeCell ref="I10:I11"/>
    <mergeCell ref="J10:J11"/>
    <mergeCell ref="K10:K11"/>
    <mergeCell ref="G18:G20"/>
    <mergeCell ref="K16:K17"/>
    <mergeCell ref="I18:I20"/>
    <mergeCell ref="J18:J20"/>
    <mergeCell ref="H16:H17"/>
    <mergeCell ref="J16:J17"/>
    <mergeCell ref="K27:K28"/>
    <mergeCell ref="G21:G22"/>
    <mergeCell ref="J21:J22"/>
    <mergeCell ref="I23:I24"/>
    <mergeCell ref="I21:I22"/>
    <mergeCell ref="I25:I26"/>
    <mergeCell ref="L19:L20"/>
    <mergeCell ref="M19:M20"/>
    <mergeCell ref="N19:N20"/>
    <mergeCell ref="K23:K24"/>
    <mergeCell ref="K21:K22"/>
    <mergeCell ref="K18:K20"/>
    <mergeCell ref="D18:D20"/>
    <mergeCell ref="D23:D24"/>
    <mergeCell ref="B30:D30"/>
    <mergeCell ref="J12:J13"/>
    <mergeCell ref="J23:J24"/>
    <mergeCell ref="J27:J28"/>
    <mergeCell ref="G23:G24"/>
    <mergeCell ref="D21:D22"/>
    <mergeCell ref="F21:F22"/>
    <mergeCell ref="I16:I17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1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8">
    <pageSetUpPr fitToPage="1"/>
  </sheetPr>
  <dimension ref="A1:O33"/>
  <sheetViews>
    <sheetView showGridLines="0" zoomScale="70" zoomScaleNormal="70" workbookViewId="0" topLeftCell="A1">
      <selection activeCell="K16" sqref="K16:K17"/>
    </sheetView>
  </sheetViews>
  <sheetFormatPr defaultColWidth="11.421875" defaultRowHeight="12.75"/>
  <cols>
    <col min="1" max="1" width="17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5.75">
      <c r="N3" s="17" t="s">
        <v>122</v>
      </c>
    </row>
    <row r="4" ht="15.75">
      <c r="N4" s="17"/>
    </row>
    <row r="5" spans="1:14" ht="15.75">
      <c r="A5" s="44" t="s">
        <v>146</v>
      </c>
      <c r="C5" s="4"/>
      <c r="D5" s="4"/>
      <c r="E5" s="4"/>
      <c r="F5" s="4"/>
      <c r="G5" s="4"/>
      <c r="H5" s="4"/>
      <c r="I5" s="4"/>
      <c r="J5" s="4"/>
      <c r="K5" s="4"/>
      <c r="L5" s="196" t="s">
        <v>92</v>
      </c>
      <c r="M5" s="150"/>
      <c r="N5" s="150"/>
    </row>
    <row r="7" ht="3.75" customHeight="1" thickBot="1"/>
    <row r="8" spans="1:11" ht="23.25" customHeight="1" thickBot="1" thickTop="1">
      <c r="A8" s="174" t="s">
        <v>216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6.75" customHeight="1" thickTop="1">
      <c r="A9" s="28" t="s">
        <v>262</v>
      </c>
      <c r="B9" s="126" t="s">
        <v>217</v>
      </c>
      <c r="C9" s="126"/>
      <c r="D9" s="127"/>
      <c r="E9" s="148" t="s">
        <v>202</v>
      </c>
      <c r="F9" s="126"/>
      <c r="G9" s="127"/>
      <c r="H9" s="148" t="s">
        <v>219</v>
      </c>
      <c r="I9" s="126"/>
      <c r="J9" s="127"/>
      <c r="K9" s="16" t="s">
        <v>274</v>
      </c>
    </row>
    <row r="10" spans="1:14" ht="48" customHeight="1">
      <c r="A10" s="29" t="s">
        <v>279</v>
      </c>
      <c r="B10" s="164" t="s">
        <v>280</v>
      </c>
      <c r="C10" s="142">
        <v>1</v>
      </c>
      <c r="D10" s="203" t="s">
        <v>241</v>
      </c>
      <c r="E10" s="140" t="s">
        <v>311</v>
      </c>
      <c r="F10" s="142">
        <v>2</v>
      </c>
      <c r="G10" s="177"/>
      <c r="H10" s="140" t="s">
        <v>312</v>
      </c>
      <c r="I10" s="142">
        <v>3</v>
      </c>
      <c r="J10" s="177"/>
      <c r="K10" s="202">
        <f>SUM(L11:N11)</f>
        <v>0.06</v>
      </c>
      <c r="L10" s="93"/>
      <c r="M10" s="93"/>
      <c r="N10" s="93"/>
    </row>
    <row r="11" spans="1:14" s="7" customFormat="1" ht="16.5" customHeight="1">
      <c r="A11" s="49">
        <v>0.06</v>
      </c>
      <c r="B11" s="165"/>
      <c r="C11" s="130"/>
      <c r="D11" s="204"/>
      <c r="E11" s="141"/>
      <c r="F11" s="129"/>
      <c r="G11" s="178"/>
      <c r="H11" s="141"/>
      <c r="I11" s="129"/>
      <c r="J11" s="178"/>
      <c r="K11" s="135"/>
      <c r="L11" s="85">
        <f>IF(D10&gt;0,A11*C10,0)</f>
        <v>0.06</v>
      </c>
      <c r="M11" s="85">
        <f>IF(G10&gt;0,A11*F10,0)</f>
        <v>0</v>
      </c>
      <c r="N11" s="85">
        <f>IF(J10&gt;0,A11*I10,0)</f>
        <v>0</v>
      </c>
    </row>
    <row r="12" spans="1:15" ht="46.5" customHeight="1">
      <c r="A12" s="29" t="s">
        <v>282</v>
      </c>
      <c r="B12" s="164" t="s">
        <v>283</v>
      </c>
      <c r="C12" s="142">
        <v>1</v>
      </c>
      <c r="D12" s="177" t="s">
        <v>241</v>
      </c>
      <c r="E12" s="140" t="s">
        <v>313</v>
      </c>
      <c r="F12" s="142">
        <v>2</v>
      </c>
      <c r="G12" s="177"/>
      <c r="H12" s="140" t="s">
        <v>203</v>
      </c>
      <c r="I12" s="142">
        <v>3</v>
      </c>
      <c r="J12" s="177"/>
      <c r="K12" s="202">
        <f>SUM(L13:N13)</f>
        <v>0.12</v>
      </c>
      <c r="L12" s="85"/>
      <c r="M12" s="85"/>
      <c r="N12" s="85"/>
      <c r="O12" s="74"/>
    </row>
    <row r="13" spans="1:15" ht="17.25" customHeight="1">
      <c r="A13" s="51">
        <v>0.12</v>
      </c>
      <c r="B13" s="165"/>
      <c r="C13" s="130"/>
      <c r="D13" s="178"/>
      <c r="E13" s="141"/>
      <c r="F13" s="129"/>
      <c r="G13" s="178"/>
      <c r="H13" s="141"/>
      <c r="I13" s="129"/>
      <c r="J13" s="178"/>
      <c r="K13" s="135"/>
      <c r="L13" s="85">
        <f>IF(D12&gt;0,A13*C12,0)</f>
        <v>0.12</v>
      </c>
      <c r="M13" s="85">
        <f>IF(G12&gt;0,A13*F12,0)</f>
        <v>0</v>
      </c>
      <c r="N13" s="85">
        <f>IF(J12&gt;0,A13*I12,0)</f>
        <v>0</v>
      </c>
      <c r="O13" s="74"/>
    </row>
    <row r="14" spans="1:15" ht="31.5" customHeight="1">
      <c r="A14" s="29" t="s">
        <v>285</v>
      </c>
      <c r="B14" s="164" t="s">
        <v>204</v>
      </c>
      <c r="C14" s="142">
        <v>1</v>
      </c>
      <c r="D14" s="177" t="s">
        <v>241</v>
      </c>
      <c r="E14" s="140" t="s">
        <v>288</v>
      </c>
      <c r="F14" s="142">
        <v>2</v>
      </c>
      <c r="G14" s="177"/>
      <c r="H14" s="140" t="s">
        <v>205</v>
      </c>
      <c r="I14" s="142">
        <v>3</v>
      </c>
      <c r="J14" s="177"/>
      <c r="K14" s="202">
        <f>SUM(L15:N15)</f>
        <v>0.23</v>
      </c>
      <c r="L14" s="84"/>
      <c r="M14" s="84"/>
      <c r="N14" s="84"/>
      <c r="O14" s="74"/>
    </row>
    <row r="15" spans="1:15" s="7" customFormat="1" ht="17.25" customHeight="1">
      <c r="A15" s="51">
        <v>0.23</v>
      </c>
      <c r="B15" s="165"/>
      <c r="C15" s="130"/>
      <c r="D15" s="178"/>
      <c r="E15" s="141"/>
      <c r="F15" s="129"/>
      <c r="G15" s="178"/>
      <c r="H15" s="141"/>
      <c r="I15" s="129"/>
      <c r="J15" s="178"/>
      <c r="K15" s="135"/>
      <c r="L15" s="85">
        <f>IF(D14&gt;0,A15*C14,0)</f>
        <v>0.23</v>
      </c>
      <c r="M15" s="85">
        <f>IF(G14&gt;0,A15*F14,0)</f>
        <v>0</v>
      </c>
      <c r="N15" s="85">
        <f>IF(J14&gt;0,A15*I14,0)</f>
        <v>0</v>
      </c>
      <c r="O15" s="83"/>
    </row>
    <row r="16" spans="1:15" ht="50.25" customHeight="1">
      <c r="A16" s="29" t="s">
        <v>289</v>
      </c>
      <c r="B16" s="164" t="s">
        <v>318</v>
      </c>
      <c r="C16" s="142">
        <v>1</v>
      </c>
      <c r="D16" s="177" t="s">
        <v>241</v>
      </c>
      <c r="E16" s="140" t="s">
        <v>206</v>
      </c>
      <c r="F16" s="142">
        <v>2</v>
      </c>
      <c r="G16" s="177"/>
      <c r="H16" s="140" t="s">
        <v>207</v>
      </c>
      <c r="I16" s="142">
        <v>3</v>
      </c>
      <c r="J16" s="177"/>
      <c r="K16" s="202">
        <f>SUM(L17:N17)</f>
        <v>0.15</v>
      </c>
      <c r="L16" s="84"/>
      <c r="M16" s="84"/>
      <c r="N16" s="84"/>
      <c r="O16" s="74"/>
    </row>
    <row r="17" spans="1:15" s="7" customFormat="1" ht="15" customHeight="1">
      <c r="A17" s="51">
        <v>0.15</v>
      </c>
      <c r="B17" s="165"/>
      <c r="C17" s="130"/>
      <c r="D17" s="178"/>
      <c r="E17" s="141"/>
      <c r="F17" s="129"/>
      <c r="G17" s="178"/>
      <c r="H17" s="141"/>
      <c r="I17" s="129"/>
      <c r="J17" s="178"/>
      <c r="K17" s="135"/>
      <c r="L17" s="85">
        <f>IF(D16&gt;0,A17*C16,0)</f>
        <v>0.15</v>
      </c>
      <c r="M17" s="85">
        <f>IF(G16&gt;0,A17*F16,0)</f>
        <v>0</v>
      </c>
      <c r="N17" s="85">
        <f>IF(J16&gt;0,A17*I16,0)</f>
        <v>0</v>
      </c>
      <c r="O17" s="83"/>
    </row>
    <row r="18" spans="1:15" ht="52.5" customHeight="1">
      <c r="A18" s="29" t="s">
        <v>321</v>
      </c>
      <c r="B18" s="164" t="s">
        <v>322</v>
      </c>
      <c r="C18" s="142">
        <v>1</v>
      </c>
      <c r="D18" s="177" t="s">
        <v>241</v>
      </c>
      <c r="E18" s="140" t="s">
        <v>323</v>
      </c>
      <c r="F18" s="142">
        <v>2</v>
      </c>
      <c r="G18" s="177"/>
      <c r="H18" s="140" t="s">
        <v>324</v>
      </c>
      <c r="I18" s="142">
        <v>3</v>
      </c>
      <c r="J18" s="177"/>
      <c r="K18" s="202">
        <f>SUM(L19:N20)</f>
        <v>0.03</v>
      </c>
      <c r="L18" s="85"/>
      <c r="M18" s="85"/>
      <c r="N18" s="85"/>
      <c r="O18" s="74"/>
    </row>
    <row r="19" spans="1:15" ht="14.25" customHeight="1">
      <c r="A19" s="194">
        <v>0.03</v>
      </c>
      <c r="B19" s="173"/>
      <c r="C19" s="129"/>
      <c r="D19" s="193"/>
      <c r="E19" s="154"/>
      <c r="F19" s="129"/>
      <c r="G19" s="193"/>
      <c r="H19" s="154"/>
      <c r="I19" s="129"/>
      <c r="J19" s="193"/>
      <c r="K19" s="197"/>
      <c r="L19" s="182">
        <f>IF(D18&gt;0,A19*C18,0)</f>
        <v>0.03</v>
      </c>
      <c r="M19" s="176">
        <f>IF(G18&gt;0,A19*F18,0)</f>
        <v>0</v>
      </c>
      <c r="N19" s="176">
        <f>IF(J18&gt;0,A19*I18,0)</f>
        <v>0</v>
      </c>
      <c r="O19" s="74"/>
    </row>
    <row r="20" spans="1:15" s="7" customFormat="1" ht="7.5" customHeight="1">
      <c r="A20" s="195"/>
      <c r="B20" s="165"/>
      <c r="C20" s="130"/>
      <c r="D20" s="178"/>
      <c r="E20" s="141"/>
      <c r="F20" s="130"/>
      <c r="G20" s="178"/>
      <c r="H20" s="141"/>
      <c r="I20" s="130"/>
      <c r="J20" s="178"/>
      <c r="K20" s="135"/>
      <c r="L20" s="182"/>
      <c r="M20" s="176"/>
      <c r="N20" s="176"/>
      <c r="O20" s="83"/>
    </row>
    <row r="21" spans="1:15" ht="69" customHeight="1">
      <c r="A21" s="29" t="s">
        <v>294</v>
      </c>
      <c r="B21" s="164" t="s">
        <v>208</v>
      </c>
      <c r="C21" s="142">
        <v>1</v>
      </c>
      <c r="D21" s="177" t="s">
        <v>241</v>
      </c>
      <c r="E21" s="140" t="s">
        <v>209</v>
      </c>
      <c r="F21" s="142">
        <v>2</v>
      </c>
      <c r="G21" s="177"/>
      <c r="H21" s="140" t="s">
        <v>210</v>
      </c>
      <c r="I21" s="142">
        <v>3</v>
      </c>
      <c r="J21" s="177"/>
      <c r="K21" s="202">
        <f>SUM(L22:N22)</f>
        <v>0.12</v>
      </c>
      <c r="L21" s="84"/>
      <c r="M21" s="84"/>
      <c r="N21" s="84"/>
      <c r="O21" s="74"/>
    </row>
    <row r="22" spans="1:15" s="7" customFormat="1" ht="21" customHeight="1">
      <c r="A22" s="51">
        <v>0.12</v>
      </c>
      <c r="B22" s="165"/>
      <c r="C22" s="130"/>
      <c r="D22" s="178"/>
      <c r="E22" s="141"/>
      <c r="F22" s="130"/>
      <c r="G22" s="178"/>
      <c r="H22" s="141"/>
      <c r="I22" s="130"/>
      <c r="J22" s="178"/>
      <c r="K22" s="135"/>
      <c r="L22" s="85">
        <f>IF(D21&gt;0,A22*C21,0)</f>
        <v>0.12</v>
      </c>
      <c r="M22" s="85">
        <f>IF(G21&gt;0,A22*F21,0)</f>
        <v>0</v>
      </c>
      <c r="N22" s="85">
        <f>IF(J21&gt;0,A22*I21,0)</f>
        <v>0</v>
      </c>
      <c r="O22" s="83"/>
    </row>
    <row r="23" spans="1:15" s="7" customFormat="1" ht="72" customHeight="1">
      <c r="A23" s="29" t="s">
        <v>297</v>
      </c>
      <c r="B23" s="164" t="s">
        <v>327</v>
      </c>
      <c r="C23" s="142">
        <v>1</v>
      </c>
      <c r="D23" s="177" t="s">
        <v>241</v>
      </c>
      <c r="E23" s="140" t="s">
        <v>328</v>
      </c>
      <c r="F23" s="142">
        <v>2</v>
      </c>
      <c r="G23" s="177"/>
      <c r="H23" s="140" t="s">
        <v>211</v>
      </c>
      <c r="I23" s="142">
        <v>3</v>
      </c>
      <c r="J23" s="177"/>
      <c r="K23" s="202">
        <f>SUM(L24:N24)</f>
        <v>0.1</v>
      </c>
      <c r="L23" s="84"/>
      <c r="M23" s="84"/>
      <c r="N23" s="84"/>
      <c r="O23" s="83"/>
    </row>
    <row r="24" spans="1:15" s="7" customFormat="1" ht="15" customHeight="1">
      <c r="A24" s="51">
        <v>0.1</v>
      </c>
      <c r="B24" s="165"/>
      <c r="C24" s="130"/>
      <c r="D24" s="178"/>
      <c r="E24" s="141"/>
      <c r="F24" s="130"/>
      <c r="G24" s="178"/>
      <c r="H24" s="141"/>
      <c r="I24" s="130"/>
      <c r="J24" s="178"/>
      <c r="K24" s="135"/>
      <c r="L24" s="85">
        <f>IF(D23&gt;0,A24*C23,0)</f>
        <v>0.1</v>
      </c>
      <c r="M24" s="85">
        <f>IF(G23&gt;0,A24*F23,0)</f>
        <v>0</v>
      </c>
      <c r="N24" s="85">
        <f>IF(J23&gt;0,A24*I23,0)</f>
        <v>0</v>
      </c>
      <c r="O24" s="83"/>
    </row>
    <row r="25" spans="1:15" s="7" customFormat="1" ht="30" customHeight="1">
      <c r="A25" s="29" t="s">
        <v>300</v>
      </c>
      <c r="B25" s="164" t="s">
        <v>301</v>
      </c>
      <c r="C25" s="142">
        <v>1</v>
      </c>
      <c r="D25" s="177" t="s">
        <v>241</v>
      </c>
      <c r="E25" s="140" t="s">
        <v>212</v>
      </c>
      <c r="F25" s="142">
        <v>2</v>
      </c>
      <c r="G25" s="177"/>
      <c r="H25" s="140" t="s">
        <v>213</v>
      </c>
      <c r="I25" s="142">
        <v>3</v>
      </c>
      <c r="J25" s="177"/>
      <c r="K25" s="202">
        <f>SUM(L26:N26)</f>
        <v>0.15</v>
      </c>
      <c r="L25" s="84"/>
      <c r="M25" s="84"/>
      <c r="N25" s="84"/>
      <c r="O25" s="83"/>
    </row>
    <row r="26" spans="1:15" s="7" customFormat="1" ht="21" customHeight="1">
      <c r="A26" s="51">
        <v>0.15</v>
      </c>
      <c r="B26" s="165"/>
      <c r="C26" s="130"/>
      <c r="D26" s="178"/>
      <c r="E26" s="141"/>
      <c r="F26" s="130"/>
      <c r="G26" s="178"/>
      <c r="H26" s="141"/>
      <c r="I26" s="130"/>
      <c r="J26" s="178"/>
      <c r="K26" s="135"/>
      <c r="L26" s="85">
        <f>IF(D25&gt;0,A26*C25,0)</f>
        <v>0.15</v>
      </c>
      <c r="M26" s="85">
        <f>IF(G25&gt;0,A26*F25,0)</f>
        <v>0</v>
      </c>
      <c r="N26" s="85">
        <f>IF(J25&gt;0,A26*I25,0)</f>
        <v>0</v>
      </c>
      <c r="O26" s="83"/>
    </row>
    <row r="27" spans="1:15" s="7" customFormat="1" ht="26.25" customHeight="1">
      <c r="A27" s="29" t="s">
        <v>503</v>
      </c>
      <c r="B27" s="164" t="s">
        <v>470</v>
      </c>
      <c r="C27" s="142">
        <v>1</v>
      </c>
      <c r="D27" s="177" t="s">
        <v>241</v>
      </c>
      <c r="E27" s="140" t="s">
        <v>214</v>
      </c>
      <c r="F27" s="142">
        <v>2</v>
      </c>
      <c r="G27" s="177"/>
      <c r="H27" s="140" t="s">
        <v>215</v>
      </c>
      <c r="I27" s="142">
        <v>3</v>
      </c>
      <c r="J27" s="177"/>
      <c r="K27" s="202">
        <f>SUM(L28:N28)</f>
        <v>0.04</v>
      </c>
      <c r="L27" s="84"/>
      <c r="M27" s="84"/>
      <c r="N27" s="84"/>
      <c r="O27" s="83"/>
    </row>
    <row r="28" spans="1:15" s="7" customFormat="1" ht="18" customHeight="1" thickBot="1">
      <c r="A28" s="52">
        <v>0.04</v>
      </c>
      <c r="B28" s="187"/>
      <c r="C28" s="143"/>
      <c r="D28" s="188"/>
      <c r="E28" s="156"/>
      <c r="F28" s="143"/>
      <c r="G28" s="188"/>
      <c r="H28" s="156"/>
      <c r="I28" s="143"/>
      <c r="J28" s="188"/>
      <c r="K28" s="136"/>
      <c r="L28" s="85">
        <f>IF(D27&gt;0,A28*C27,0)</f>
        <v>0.04</v>
      </c>
      <c r="M28" s="85">
        <f>IF(G27&gt;0,A28*F27,0)</f>
        <v>0</v>
      </c>
      <c r="N28" s="85">
        <f>IF(J27&gt;0,A28*I27,0)</f>
        <v>0</v>
      </c>
      <c r="O28" s="83"/>
    </row>
    <row r="29" spans="2:15" ht="52.5" customHeight="1" thickBot="1" thickTop="1">
      <c r="B29" s="192" t="s">
        <v>269</v>
      </c>
      <c r="C29" s="184"/>
      <c r="D29" s="185"/>
      <c r="E29" s="183" t="s">
        <v>267</v>
      </c>
      <c r="F29" s="184"/>
      <c r="G29" s="185"/>
      <c r="H29" s="12" t="s">
        <v>268</v>
      </c>
      <c r="K29" s="94">
        <f>SUM(K10:K28)</f>
        <v>1</v>
      </c>
      <c r="L29" s="74"/>
      <c r="M29" s="74"/>
      <c r="N29" s="83"/>
      <c r="O29" s="74"/>
    </row>
    <row r="30" spans="2:8" ht="15.75" customHeight="1" thickTop="1">
      <c r="B30" s="65"/>
      <c r="C30" s="86"/>
      <c r="D30" s="87"/>
      <c r="E30" s="179" t="s">
        <v>217</v>
      </c>
      <c r="F30" s="180"/>
      <c r="G30" s="131"/>
      <c r="H30" s="14" t="s">
        <v>263</v>
      </c>
    </row>
    <row r="31" spans="2:13" ht="15.75" customHeight="1">
      <c r="B31" s="68"/>
      <c r="C31" s="88"/>
      <c r="D31" s="89"/>
      <c r="E31" s="179" t="s">
        <v>218</v>
      </c>
      <c r="F31" s="180"/>
      <c r="G31" s="131"/>
      <c r="H31" s="15" t="s">
        <v>264</v>
      </c>
      <c r="L31" s="7"/>
      <c r="M31" s="7"/>
    </row>
    <row r="32" spans="2:13" ht="15.75" customHeight="1" thickBot="1">
      <c r="B32" s="90"/>
      <c r="C32" s="91"/>
      <c r="D32" s="92"/>
      <c r="E32" s="189" t="s">
        <v>219</v>
      </c>
      <c r="F32" s="190"/>
      <c r="G32" s="191"/>
      <c r="H32" s="33" t="s">
        <v>334</v>
      </c>
      <c r="L32" s="7"/>
      <c r="M32" s="7"/>
    </row>
    <row r="33" spans="2:10" ht="15.75" customHeight="1" thickTop="1">
      <c r="B33" s="186"/>
      <c r="C33" s="186"/>
      <c r="D33" s="186"/>
      <c r="E33" s="186"/>
      <c r="F33" s="186"/>
      <c r="G33" s="186"/>
      <c r="H33" s="186"/>
      <c r="I33" s="186"/>
      <c r="J33" s="186"/>
    </row>
    <row r="34" ht="24" customHeight="1"/>
    <row r="35" ht="24" customHeight="1"/>
    <row r="36" ht="24" customHeight="1"/>
    <row r="37" ht="24" customHeight="1"/>
  </sheetData>
  <mergeCells count="105">
    <mergeCell ref="E30:G30"/>
    <mergeCell ref="E31:G31"/>
    <mergeCell ref="E32:G32"/>
    <mergeCell ref="E29:G29"/>
    <mergeCell ref="B23:B24"/>
    <mergeCell ref="E23:E24"/>
    <mergeCell ref="F23:F24"/>
    <mergeCell ref="C23:C24"/>
    <mergeCell ref="B25:B26"/>
    <mergeCell ref="H25:H26"/>
    <mergeCell ref="K25:K26"/>
    <mergeCell ref="H23:H24"/>
    <mergeCell ref="G25:G26"/>
    <mergeCell ref="F25:F26"/>
    <mergeCell ref="D25:D26"/>
    <mergeCell ref="C25:C26"/>
    <mergeCell ref="E25:E26"/>
    <mergeCell ref="J25:J26"/>
    <mergeCell ref="B33:J33"/>
    <mergeCell ref="B27:B28"/>
    <mergeCell ref="E27:E28"/>
    <mergeCell ref="H27:H28"/>
    <mergeCell ref="C27:C28"/>
    <mergeCell ref="D27:D28"/>
    <mergeCell ref="F27:F28"/>
    <mergeCell ref="G27:G28"/>
    <mergeCell ref="I27:I28"/>
    <mergeCell ref="B29:D29"/>
    <mergeCell ref="A19:A20"/>
    <mergeCell ref="B21:B22"/>
    <mergeCell ref="E21:E22"/>
    <mergeCell ref="H21:H22"/>
    <mergeCell ref="B18:B20"/>
    <mergeCell ref="E18:E20"/>
    <mergeCell ref="H18:H20"/>
    <mergeCell ref="F18:F20"/>
    <mergeCell ref="C18:C20"/>
    <mergeCell ref="C21:C22"/>
    <mergeCell ref="B16:B17"/>
    <mergeCell ref="F16:F17"/>
    <mergeCell ref="G16:G17"/>
    <mergeCell ref="B14:B15"/>
    <mergeCell ref="E14:E15"/>
    <mergeCell ref="C16:C17"/>
    <mergeCell ref="D16:D17"/>
    <mergeCell ref="E16:E17"/>
    <mergeCell ref="H14:H15"/>
    <mergeCell ref="C14:C15"/>
    <mergeCell ref="D14:D15"/>
    <mergeCell ref="F14:F15"/>
    <mergeCell ref="G14:G15"/>
    <mergeCell ref="B12:B13"/>
    <mergeCell ref="E12:E13"/>
    <mergeCell ref="H12:H13"/>
    <mergeCell ref="I12:I13"/>
    <mergeCell ref="G12:G13"/>
    <mergeCell ref="F12:F13"/>
    <mergeCell ref="D12:D13"/>
    <mergeCell ref="C12:C13"/>
    <mergeCell ref="B10:B11"/>
    <mergeCell ref="E10:E11"/>
    <mergeCell ref="H10:H11"/>
    <mergeCell ref="C10:C11"/>
    <mergeCell ref="D10:D11"/>
    <mergeCell ref="F10:F11"/>
    <mergeCell ref="G10:G11"/>
    <mergeCell ref="L5:N5"/>
    <mergeCell ref="K12:K13"/>
    <mergeCell ref="K14:K15"/>
    <mergeCell ref="A8:K8"/>
    <mergeCell ref="B9:D9"/>
    <mergeCell ref="E9:G9"/>
    <mergeCell ref="H9:J9"/>
    <mergeCell ref="I10:I11"/>
    <mergeCell ref="J10:J11"/>
    <mergeCell ref="K10:K11"/>
    <mergeCell ref="K16:K17"/>
    <mergeCell ref="I18:I20"/>
    <mergeCell ref="J18:J20"/>
    <mergeCell ref="H16:H17"/>
    <mergeCell ref="J16:J17"/>
    <mergeCell ref="K27:K28"/>
    <mergeCell ref="G21:G22"/>
    <mergeCell ref="J21:J22"/>
    <mergeCell ref="I23:I24"/>
    <mergeCell ref="I21:I22"/>
    <mergeCell ref="I25:I26"/>
    <mergeCell ref="J27:J28"/>
    <mergeCell ref="J23:J24"/>
    <mergeCell ref="L19:L20"/>
    <mergeCell ref="M19:M20"/>
    <mergeCell ref="N19:N20"/>
    <mergeCell ref="K23:K24"/>
    <mergeCell ref="K21:K22"/>
    <mergeCell ref="K18:K20"/>
    <mergeCell ref="J12:J13"/>
    <mergeCell ref="D23:D24"/>
    <mergeCell ref="D18:D20"/>
    <mergeCell ref="G23:G24"/>
    <mergeCell ref="D21:D22"/>
    <mergeCell ref="F21:F22"/>
    <mergeCell ref="I16:I17"/>
    <mergeCell ref="G18:G20"/>
    <mergeCell ref="I14:I15"/>
    <mergeCell ref="J14:J15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1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9">
    <pageSetUpPr fitToPage="1"/>
  </sheetPr>
  <dimension ref="A1:N33"/>
  <sheetViews>
    <sheetView showGridLines="0" zoomScale="70" zoomScaleNormal="70" workbookViewId="0" topLeftCell="A16">
      <selection activeCell="E25" sqref="E25:E26"/>
    </sheetView>
  </sheetViews>
  <sheetFormatPr defaultColWidth="11.421875" defaultRowHeight="12.75"/>
  <cols>
    <col min="1" max="1" width="17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5.75">
      <c r="N3" s="17" t="s">
        <v>122</v>
      </c>
    </row>
    <row r="4" ht="15.75">
      <c r="N4" s="17"/>
    </row>
    <row r="5" spans="1:14" ht="15.75">
      <c r="A5" s="44" t="s">
        <v>147</v>
      </c>
      <c r="C5" s="4"/>
      <c r="D5" s="4"/>
      <c r="E5" s="4"/>
      <c r="F5" s="4"/>
      <c r="G5" s="4"/>
      <c r="H5" s="4"/>
      <c r="I5" s="4"/>
      <c r="J5" s="4"/>
      <c r="K5" s="4"/>
      <c r="L5" s="196" t="s">
        <v>93</v>
      </c>
      <c r="M5" s="150"/>
      <c r="N5" s="150"/>
    </row>
    <row r="7" ht="3.75" customHeight="1" thickBot="1"/>
    <row r="8" spans="1:11" ht="23.25" customHeight="1" thickBot="1" thickTop="1">
      <c r="A8" s="174" t="s">
        <v>216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6.75" customHeight="1" thickTop="1">
      <c r="A9" s="28" t="s">
        <v>262</v>
      </c>
      <c r="B9" s="126" t="s">
        <v>217</v>
      </c>
      <c r="C9" s="126"/>
      <c r="D9" s="127"/>
      <c r="E9" s="148" t="s">
        <v>202</v>
      </c>
      <c r="F9" s="126"/>
      <c r="G9" s="127"/>
      <c r="H9" s="148" t="s">
        <v>219</v>
      </c>
      <c r="I9" s="126"/>
      <c r="J9" s="127"/>
      <c r="K9" s="16" t="s">
        <v>274</v>
      </c>
    </row>
    <row r="10" spans="1:14" ht="48" customHeight="1">
      <c r="A10" s="29" t="s">
        <v>279</v>
      </c>
      <c r="B10" s="164" t="s">
        <v>280</v>
      </c>
      <c r="C10" s="142">
        <v>1</v>
      </c>
      <c r="D10" s="177"/>
      <c r="E10" s="140" t="s">
        <v>311</v>
      </c>
      <c r="F10" s="142">
        <v>2</v>
      </c>
      <c r="G10" s="177"/>
      <c r="H10" s="140" t="s">
        <v>312</v>
      </c>
      <c r="I10" s="142">
        <v>3</v>
      </c>
      <c r="J10" s="177" t="s">
        <v>241</v>
      </c>
      <c r="K10" s="202">
        <f>SUM(L11:N11)</f>
        <v>0.21000000000000002</v>
      </c>
      <c r="L10" s="93"/>
      <c r="M10" s="93"/>
      <c r="N10" s="93"/>
    </row>
    <row r="11" spans="1:14" s="7" customFormat="1" ht="16.5" customHeight="1">
      <c r="A11" s="49">
        <v>0.07</v>
      </c>
      <c r="B11" s="165"/>
      <c r="C11" s="130"/>
      <c r="D11" s="178"/>
      <c r="E11" s="141"/>
      <c r="F11" s="129"/>
      <c r="G11" s="178"/>
      <c r="H11" s="141"/>
      <c r="I11" s="129"/>
      <c r="J11" s="178"/>
      <c r="K11" s="135"/>
      <c r="L11" s="85">
        <f>IF(D10&gt;0,A11*C10,0)</f>
        <v>0</v>
      </c>
      <c r="M11" s="85">
        <f>IF(G10&gt;0,A11*F10,0)</f>
        <v>0</v>
      </c>
      <c r="N11" s="85">
        <f>IF(J10&gt;0,A11*I10,0)</f>
        <v>0.21000000000000002</v>
      </c>
    </row>
    <row r="12" spans="1:14" ht="46.5" customHeight="1">
      <c r="A12" s="29" t="s">
        <v>282</v>
      </c>
      <c r="B12" s="164" t="s">
        <v>283</v>
      </c>
      <c r="C12" s="142">
        <v>1</v>
      </c>
      <c r="D12" s="177"/>
      <c r="E12" s="140" t="s">
        <v>313</v>
      </c>
      <c r="F12" s="142">
        <v>2</v>
      </c>
      <c r="G12" s="177"/>
      <c r="H12" s="140" t="s">
        <v>203</v>
      </c>
      <c r="I12" s="142">
        <v>3</v>
      </c>
      <c r="J12" s="177" t="s">
        <v>241</v>
      </c>
      <c r="K12" s="202">
        <f>SUM(L13:N13)</f>
        <v>0.39</v>
      </c>
      <c r="L12" s="85"/>
      <c r="M12" s="85"/>
      <c r="N12" s="85"/>
    </row>
    <row r="13" spans="1:14" ht="17.25" customHeight="1">
      <c r="A13" s="51">
        <v>0.13</v>
      </c>
      <c r="B13" s="165"/>
      <c r="C13" s="130"/>
      <c r="D13" s="178"/>
      <c r="E13" s="141"/>
      <c r="F13" s="129"/>
      <c r="G13" s="178"/>
      <c r="H13" s="141"/>
      <c r="I13" s="129"/>
      <c r="J13" s="178"/>
      <c r="K13" s="135"/>
      <c r="L13" s="85">
        <f>IF(D12&gt;0,A13*C12,0)</f>
        <v>0</v>
      </c>
      <c r="M13" s="85">
        <f>IF(G12&gt;0,A13*F12,0)</f>
        <v>0</v>
      </c>
      <c r="N13" s="85">
        <f>IF(J12&gt;0,A13*I12,0)</f>
        <v>0.39</v>
      </c>
    </row>
    <row r="14" spans="1:14" ht="31.5" customHeight="1">
      <c r="A14" s="29" t="s">
        <v>285</v>
      </c>
      <c r="B14" s="164" t="s">
        <v>204</v>
      </c>
      <c r="C14" s="142">
        <v>1</v>
      </c>
      <c r="D14" s="177"/>
      <c r="E14" s="140" t="s">
        <v>288</v>
      </c>
      <c r="F14" s="142">
        <v>2</v>
      </c>
      <c r="G14" s="177"/>
      <c r="H14" s="140" t="s">
        <v>205</v>
      </c>
      <c r="I14" s="142">
        <v>3</v>
      </c>
      <c r="J14" s="177" t="s">
        <v>241</v>
      </c>
      <c r="K14" s="202">
        <f>SUM(L15:N15)</f>
        <v>0.27</v>
      </c>
      <c r="L14" s="84"/>
      <c r="M14" s="84"/>
      <c r="N14" s="84"/>
    </row>
    <row r="15" spans="1:14" s="7" customFormat="1" ht="17.25" customHeight="1">
      <c r="A15" s="51">
        <v>0.09</v>
      </c>
      <c r="B15" s="165"/>
      <c r="C15" s="130"/>
      <c r="D15" s="178"/>
      <c r="E15" s="141"/>
      <c r="F15" s="129"/>
      <c r="G15" s="178"/>
      <c r="H15" s="141"/>
      <c r="I15" s="129"/>
      <c r="J15" s="178"/>
      <c r="K15" s="135"/>
      <c r="L15" s="85">
        <f>IF(D14&gt;0,A15*C14,0)</f>
        <v>0</v>
      </c>
      <c r="M15" s="85">
        <f>IF(G14&gt;0,A15*F14,0)</f>
        <v>0</v>
      </c>
      <c r="N15" s="85">
        <f>IF(J14&gt;0,A15*I14,0)</f>
        <v>0.27</v>
      </c>
    </row>
    <row r="16" spans="1:14" ht="50.25" customHeight="1">
      <c r="A16" s="29" t="s">
        <v>289</v>
      </c>
      <c r="B16" s="164" t="s">
        <v>318</v>
      </c>
      <c r="C16" s="142">
        <v>1</v>
      </c>
      <c r="D16" s="177"/>
      <c r="E16" s="140" t="s">
        <v>206</v>
      </c>
      <c r="F16" s="142">
        <v>2</v>
      </c>
      <c r="G16" s="177"/>
      <c r="H16" s="140" t="s">
        <v>207</v>
      </c>
      <c r="I16" s="142">
        <v>3</v>
      </c>
      <c r="J16" s="177" t="s">
        <v>241</v>
      </c>
      <c r="K16" s="202">
        <f>SUM(L17:N17)</f>
        <v>0.51</v>
      </c>
      <c r="L16" s="84"/>
      <c r="M16" s="84"/>
      <c r="N16" s="84"/>
    </row>
    <row r="17" spans="1:14" s="7" customFormat="1" ht="15" customHeight="1">
      <c r="A17" s="51">
        <v>0.17</v>
      </c>
      <c r="B17" s="165"/>
      <c r="C17" s="130"/>
      <c r="D17" s="178"/>
      <c r="E17" s="141"/>
      <c r="F17" s="129"/>
      <c r="G17" s="178"/>
      <c r="H17" s="141"/>
      <c r="I17" s="129"/>
      <c r="J17" s="178"/>
      <c r="K17" s="135"/>
      <c r="L17" s="85">
        <f>IF(D16&gt;0,A17*C16,0)</f>
        <v>0</v>
      </c>
      <c r="M17" s="85">
        <f>IF(G16&gt;0,A17*F16,0)</f>
        <v>0</v>
      </c>
      <c r="N17" s="85">
        <f>IF(J16&gt;0,A17*I16,0)</f>
        <v>0.51</v>
      </c>
    </row>
    <row r="18" spans="1:14" ht="52.5" customHeight="1">
      <c r="A18" s="29" t="s">
        <v>321</v>
      </c>
      <c r="B18" s="164" t="s">
        <v>322</v>
      </c>
      <c r="C18" s="142">
        <v>1</v>
      </c>
      <c r="D18" s="177"/>
      <c r="E18" s="140" t="s">
        <v>323</v>
      </c>
      <c r="F18" s="142">
        <v>2</v>
      </c>
      <c r="G18" s="177"/>
      <c r="H18" s="140" t="s">
        <v>324</v>
      </c>
      <c r="I18" s="142">
        <v>3</v>
      </c>
      <c r="J18" s="177" t="s">
        <v>241</v>
      </c>
      <c r="K18" s="202">
        <f>SUM(L19:N20)</f>
        <v>0.12</v>
      </c>
      <c r="L18" s="85"/>
      <c r="M18" s="85"/>
      <c r="N18" s="85"/>
    </row>
    <row r="19" spans="1:14" ht="14.25" customHeight="1">
      <c r="A19" s="194">
        <v>0.04</v>
      </c>
      <c r="B19" s="173"/>
      <c r="C19" s="129"/>
      <c r="D19" s="193"/>
      <c r="E19" s="154"/>
      <c r="F19" s="129"/>
      <c r="G19" s="193"/>
      <c r="H19" s="154"/>
      <c r="I19" s="129"/>
      <c r="J19" s="193"/>
      <c r="K19" s="197"/>
      <c r="L19" s="182">
        <f>IF(D18&gt;0,A19*C18,0)</f>
        <v>0</v>
      </c>
      <c r="M19" s="176">
        <f>IF(G18&gt;0,A19*F18,0)</f>
        <v>0</v>
      </c>
      <c r="N19" s="176">
        <f>IF(J18&gt;0,A19*I18,0)</f>
        <v>0.12</v>
      </c>
    </row>
    <row r="20" spans="1:14" s="7" customFormat="1" ht="7.5" customHeight="1">
      <c r="A20" s="195"/>
      <c r="B20" s="165"/>
      <c r="C20" s="130"/>
      <c r="D20" s="178"/>
      <c r="E20" s="141"/>
      <c r="F20" s="130"/>
      <c r="G20" s="178"/>
      <c r="H20" s="141"/>
      <c r="I20" s="130"/>
      <c r="J20" s="178"/>
      <c r="K20" s="135"/>
      <c r="L20" s="182"/>
      <c r="M20" s="176"/>
      <c r="N20" s="176"/>
    </row>
    <row r="21" spans="1:14" ht="69" customHeight="1">
      <c r="A21" s="29" t="s">
        <v>294</v>
      </c>
      <c r="B21" s="164" t="s">
        <v>208</v>
      </c>
      <c r="C21" s="142">
        <v>1</v>
      </c>
      <c r="D21" s="177"/>
      <c r="E21" s="140" t="s">
        <v>209</v>
      </c>
      <c r="F21" s="142">
        <v>2</v>
      </c>
      <c r="G21" s="177"/>
      <c r="H21" s="140" t="s">
        <v>210</v>
      </c>
      <c r="I21" s="142">
        <v>3</v>
      </c>
      <c r="J21" s="177" t="s">
        <v>241</v>
      </c>
      <c r="K21" s="202">
        <f>SUM(L22:N22)</f>
        <v>0.48</v>
      </c>
      <c r="L21" s="84"/>
      <c r="M21" s="84"/>
      <c r="N21" s="84"/>
    </row>
    <row r="22" spans="1:14" s="7" customFormat="1" ht="21" customHeight="1">
      <c r="A22" s="51">
        <v>0.16</v>
      </c>
      <c r="B22" s="165"/>
      <c r="C22" s="130"/>
      <c r="D22" s="178"/>
      <c r="E22" s="141"/>
      <c r="F22" s="130"/>
      <c r="G22" s="178"/>
      <c r="H22" s="141"/>
      <c r="I22" s="130"/>
      <c r="J22" s="178"/>
      <c r="K22" s="135"/>
      <c r="L22" s="85">
        <f>IF(D21&gt;0,A22*C21,0)</f>
        <v>0</v>
      </c>
      <c r="M22" s="85">
        <f>IF(G21&gt;0,A22*F21,0)</f>
        <v>0</v>
      </c>
      <c r="N22" s="85">
        <f>IF(J21&gt;0,A22*I21,0)</f>
        <v>0.48</v>
      </c>
    </row>
    <row r="23" spans="1:14" s="7" customFormat="1" ht="72" customHeight="1">
      <c r="A23" s="29" t="s">
        <v>297</v>
      </c>
      <c r="B23" s="164" t="s">
        <v>327</v>
      </c>
      <c r="C23" s="142">
        <v>1</v>
      </c>
      <c r="D23" s="177"/>
      <c r="E23" s="140" t="s">
        <v>328</v>
      </c>
      <c r="F23" s="142">
        <v>2</v>
      </c>
      <c r="G23" s="177"/>
      <c r="H23" s="140" t="s">
        <v>211</v>
      </c>
      <c r="I23" s="142">
        <v>3</v>
      </c>
      <c r="J23" s="177" t="s">
        <v>241</v>
      </c>
      <c r="K23" s="202">
        <f>SUM(L24:N24)</f>
        <v>0.36</v>
      </c>
      <c r="L23" s="84"/>
      <c r="M23" s="84"/>
      <c r="N23" s="84"/>
    </row>
    <row r="24" spans="1:14" s="7" customFormat="1" ht="15" customHeight="1">
      <c r="A24" s="51">
        <v>0.12</v>
      </c>
      <c r="B24" s="165"/>
      <c r="C24" s="130"/>
      <c r="D24" s="178"/>
      <c r="E24" s="141"/>
      <c r="F24" s="130"/>
      <c r="G24" s="178"/>
      <c r="H24" s="141"/>
      <c r="I24" s="130"/>
      <c r="J24" s="178"/>
      <c r="K24" s="135"/>
      <c r="L24" s="85">
        <f>IF(D23&gt;0,A24*C23,0)</f>
        <v>0</v>
      </c>
      <c r="M24" s="85">
        <f>IF(G23&gt;0,A24*F23,0)</f>
        <v>0</v>
      </c>
      <c r="N24" s="85">
        <f>IF(J23&gt;0,A24*I23,0)</f>
        <v>0.36</v>
      </c>
    </row>
    <row r="25" spans="1:14" s="7" customFormat="1" ht="30" customHeight="1">
      <c r="A25" s="29" t="s">
        <v>300</v>
      </c>
      <c r="B25" s="164" t="s">
        <v>301</v>
      </c>
      <c r="C25" s="142">
        <v>1</v>
      </c>
      <c r="D25" s="177"/>
      <c r="E25" s="140" t="s">
        <v>330</v>
      </c>
      <c r="F25" s="142">
        <v>2</v>
      </c>
      <c r="G25" s="177"/>
      <c r="H25" s="140" t="s">
        <v>213</v>
      </c>
      <c r="I25" s="142">
        <v>3</v>
      </c>
      <c r="J25" s="177" t="s">
        <v>241</v>
      </c>
      <c r="K25" s="202">
        <f>SUM(L26:N26)</f>
        <v>0.51</v>
      </c>
      <c r="L25" s="84"/>
      <c r="M25" s="84"/>
      <c r="N25" s="84"/>
    </row>
    <row r="26" spans="1:14" s="7" customFormat="1" ht="21" customHeight="1">
      <c r="A26" s="51">
        <v>0.17</v>
      </c>
      <c r="B26" s="165"/>
      <c r="C26" s="130"/>
      <c r="D26" s="178"/>
      <c r="E26" s="141"/>
      <c r="F26" s="130"/>
      <c r="G26" s="178"/>
      <c r="H26" s="141"/>
      <c r="I26" s="130"/>
      <c r="J26" s="178"/>
      <c r="K26" s="135"/>
      <c r="L26" s="85">
        <f>IF(D25&gt;0,A26*C25,0)</f>
        <v>0</v>
      </c>
      <c r="M26" s="85">
        <f>IF(G25&gt;0,A26*F25,0)</f>
        <v>0</v>
      </c>
      <c r="N26" s="85">
        <f>IF(J25&gt;0,A26*I25,0)</f>
        <v>0.51</v>
      </c>
    </row>
    <row r="27" spans="1:14" s="7" customFormat="1" ht="26.25" customHeight="1">
      <c r="A27" s="29" t="s">
        <v>503</v>
      </c>
      <c r="B27" s="164" t="s">
        <v>470</v>
      </c>
      <c r="C27" s="142">
        <v>1</v>
      </c>
      <c r="D27" s="177"/>
      <c r="E27" s="140" t="s">
        <v>214</v>
      </c>
      <c r="F27" s="142">
        <v>2</v>
      </c>
      <c r="G27" s="177"/>
      <c r="H27" s="140" t="s">
        <v>215</v>
      </c>
      <c r="I27" s="142">
        <v>3</v>
      </c>
      <c r="J27" s="177" t="s">
        <v>241</v>
      </c>
      <c r="K27" s="202">
        <f>SUM(L28:N28)</f>
        <v>0.15000000000000002</v>
      </c>
      <c r="L27" s="84"/>
      <c r="M27" s="84"/>
      <c r="N27" s="84"/>
    </row>
    <row r="28" spans="1:14" s="7" customFormat="1" ht="18" customHeight="1" thickBot="1">
      <c r="A28" s="52">
        <v>0.05</v>
      </c>
      <c r="B28" s="187"/>
      <c r="C28" s="143"/>
      <c r="D28" s="188"/>
      <c r="E28" s="156"/>
      <c r="F28" s="143"/>
      <c r="G28" s="188"/>
      <c r="H28" s="156"/>
      <c r="I28" s="143"/>
      <c r="J28" s="188"/>
      <c r="K28" s="135"/>
      <c r="L28" s="85">
        <f>IF(D27&gt;0,A28*C27,0)</f>
        <v>0</v>
      </c>
      <c r="M28" s="85">
        <f>IF(G27&gt;0,A28*F27,0)</f>
        <v>0</v>
      </c>
      <c r="N28" s="85">
        <f>IF(J27&gt;0,A28*I27,0)</f>
        <v>0.15000000000000002</v>
      </c>
    </row>
    <row r="29" spans="2:14" ht="52.5" customHeight="1" thickBot="1" thickTop="1">
      <c r="B29" s="192" t="s">
        <v>269</v>
      </c>
      <c r="C29" s="184"/>
      <c r="D29" s="185"/>
      <c r="E29" s="183" t="s">
        <v>267</v>
      </c>
      <c r="F29" s="184"/>
      <c r="G29" s="185"/>
      <c r="H29" s="12" t="s">
        <v>268</v>
      </c>
      <c r="K29" s="94">
        <f>SUM(K10:K28)</f>
        <v>2.9999999999999996</v>
      </c>
      <c r="N29" s="7"/>
    </row>
    <row r="30" spans="2:8" ht="15.75" customHeight="1" thickTop="1">
      <c r="B30" s="65"/>
      <c r="C30" s="86"/>
      <c r="D30" s="87"/>
      <c r="E30" s="179" t="s">
        <v>217</v>
      </c>
      <c r="F30" s="180"/>
      <c r="G30" s="131"/>
      <c r="H30" s="14" t="s">
        <v>263</v>
      </c>
    </row>
    <row r="31" spans="2:13" ht="15.75" customHeight="1">
      <c r="B31" s="68"/>
      <c r="C31" s="88"/>
      <c r="D31" s="89"/>
      <c r="E31" s="179" t="s">
        <v>218</v>
      </c>
      <c r="F31" s="180"/>
      <c r="G31" s="131"/>
      <c r="H31" s="15" t="s">
        <v>264</v>
      </c>
      <c r="L31" s="7"/>
      <c r="M31" s="7"/>
    </row>
    <row r="32" spans="2:13" ht="15.75" customHeight="1" thickBot="1">
      <c r="B32" s="90"/>
      <c r="C32" s="91"/>
      <c r="D32" s="92"/>
      <c r="E32" s="189" t="s">
        <v>219</v>
      </c>
      <c r="F32" s="190"/>
      <c r="G32" s="191"/>
      <c r="H32" s="33" t="s">
        <v>334</v>
      </c>
      <c r="L32" s="7"/>
      <c r="M32" s="7"/>
    </row>
    <row r="33" spans="2:10" ht="15.75" customHeight="1" thickTop="1">
      <c r="B33" s="186"/>
      <c r="C33" s="186"/>
      <c r="D33" s="186"/>
      <c r="E33" s="186"/>
      <c r="F33" s="186"/>
      <c r="G33" s="186"/>
      <c r="H33" s="186"/>
      <c r="I33" s="186"/>
      <c r="J33" s="186"/>
    </row>
    <row r="34" ht="24" customHeight="1"/>
    <row r="35" ht="24" customHeight="1"/>
    <row r="36" ht="24" customHeight="1"/>
    <row r="37" ht="24" customHeight="1"/>
  </sheetData>
  <mergeCells count="105">
    <mergeCell ref="D21:D22"/>
    <mergeCell ref="F21:F22"/>
    <mergeCell ref="K21:K22"/>
    <mergeCell ref="K27:K28"/>
    <mergeCell ref="G21:G22"/>
    <mergeCell ref="J21:J22"/>
    <mergeCell ref="I23:I24"/>
    <mergeCell ref="I21:I22"/>
    <mergeCell ref="I25:I26"/>
    <mergeCell ref="J27:J28"/>
    <mergeCell ref="I16:I17"/>
    <mergeCell ref="G18:G20"/>
    <mergeCell ref="K16:K17"/>
    <mergeCell ref="I18:I20"/>
    <mergeCell ref="J18:J20"/>
    <mergeCell ref="H16:H17"/>
    <mergeCell ref="J16:J17"/>
    <mergeCell ref="L5:N5"/>
    <mergeCell ref="K12:K13"/>
    <mergeCell ref="K14:K15"/>
    <mergeCell ref="A8:K8"/>
    <mergeCell ref="B9:D9"/>
    <mergeCell ref="E9:G9"/>
    <mergeCell ref="H9:J9"/>
    <mergeCell ref="I10:I11"/>
    <mergeCell ref="J10:J11"/>
    <mergeCell ref="K10:K11"/>
    <mergeCell ref="B10:B11"/>
    <mergeCell ref="E10:E11"/>
    <mergeCell ref="H10:H11"/>
    <mergeCell ref="C10:C11"/>
    <mergeCell ref="D10:D11"/>
    <mergeCell ref="F10:F11"/>
    <mergeCell ref="G10:G11"/>
    <mergeCell ref="B12:B13"/>
    <mergeCell ref="E12:E13"/>
    <mergeCell ref="H12:H13"/>
    <mergeCell ref="I12:I13"/>
    <mergeCell ref="G12:G13"/>
    <mergeCell ref="F12:F13"/>
    <mergeCell ref="D12:D13"/>
    <mergeCell ref="C12:C13"/>
    <mergeCell ref="B16:B17"/>
    <mergeCell ref="F16:F17"/>
    <mergeCell ref="G16:G17"/>
    <mergeCell ref="B14:B15"/>
    <mergeCell ref="E14:E15"/>
    <mergeCell ref="C16:C17"/>
    <mergeCell ref="D16:D17"/>
    <mergeCell ref="E16:E17"/>
    <mergeCell ref="C14:C15"/>
    <mergeCell ref="D14:D15"/>
    <mergeCell ref="A19:A20"/>
    <mergeCell ref="B21:B22"/>
    <mergeCell ref="E21:E22"/>
    <mergeCell ref="H21:H22"/>
    <mergeCell ref="B18:B20"/>
    <mergeCell ref="E18:E20"/>
    <mergeCell ref="H18:H20"/>
    <mergeCell ref="F18:F20"/>
    <mergeCell ref="C18:C20"/>
    <mergeCell ref="C21:C22"/>
    <mergeCell ref="B33:J33"/>
    <mergeCell ref="B27:B28"/>
    <mergeCell ref="E27:E28"/>
    <mergeCell ref="H27:H28"/>
    <mergeCell ref="C27:C28"/>
    <mergeCell ref="D27:D28"/>
    <mergeCell ref="F27:F28"/>
    <mergeCell ref="G27:G28"/>
    <mergeCell ref="I27:I28"/>
    <mergeCell ref="B29:D29"/>
    <mergeCell ref="B25:B26"/>
    <mergeCell ref="H25:H26"/>
    <mergeCell ref="K25:K26"/>
    <mergeCell ref="H23:H24"/>
    <mergeCell ref="G25:G26"/>
    <mergeCell ref="F25:F26"/>
    <mergeCell ref="D25:D26"/>
    <mergeCell ref="C25:C26"/>
    <mergeCell ref="E25:E26"/>
    <mergeCell ref="J25:J26"/>
    <mergeCell ref="B23:B24"/>
    <mergeCell ref="E23:E24"/>
    <mergeCell ref="F23:F24"/>
    <mergeCell ref="C23:C24"/>
    <mergeCell ref="E30:G30"/>
    <mergeCell ref="E31:G31"/>
    <mergeCell ref="E32:G32"/>
    <mergeCell ref="E29:G29"/>
    <mergeCell ref="L19:L20"/>
    <mergeCell ref="M19:M20"/>
    <mergeCell ref="N19:N20"/>
    <mergeCell ref="K23:K24"/>
    <mergeCell ref="K18:K20"/>
    <mergeCell ref="D18:D20"/>
    <mergeCell ref="D23:D24"/>
    <mergeCell ref="G23:G24"/>
    <mergeCell ref="J12:J13"/>
    <mergeCell ref="J23:J24"/>
    <mergeCell ref="H14:H15"/>
    <mergeCell ref="F14:F15"/>
    <mergeCell ref="G14:G15"/>
    <mergeCell ref="I14:I15"/>
    <mergeCell ref="J14:J15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1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 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N33"/>
  <sheetViews>
    <sheetView showGridLines="0" zoomScale="75" zoomScaleNormal="75" workbookViewId="0" topLeftCell="A13">
      <selection activeCell="H25" sqref="H25:H26"/>
    </sheetView>
  </sheetViews>
  <sheetFormatPr defaultColWidth="11.421875" defaultRowHeight="12.75"/>
  <cols>
    <col min="1" max="1" width="16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5.75">
      <c r="N3" s="17" t="s">
        <v>122</v>
      </c>
    </row>
    <row r="4" spans="1:14" ht="15.75">
      <c r="A4" s="27" t="s">
        <v>305</v>
      </c>
      <c r="N4" s="17"/>
    </row>
    <row r="5" spans="1:14" ht="18.75">
      <c r="A5" s="27" t="s">
        <v>306</v>
      </c>
      <c r="C5" s="4"/>
      <c r="D5" s="4"/>
      <c r="E5" s="4"/>
      <c r="F5" s="4"/>
      <c r="G5" s="4"/>
      <c r="H5" s="4"/>
      <c r="I5" s="4"/>
      <c r="J5" s="4"/>
      <c r="K5" s="4"/>
      <c r="L5" s="196" t="s">
        <v>307</v>
      </c>
      <c r="M5" s="150"/>
      <c r="N5" s="150"/>
    </row>
    <row r="7" ht="3.75" customHeight="1" thickBot="1"/>
    <row r="8" spans="1:11" ht="23.25" customHeight="1" thickBot="1" thickTop="1">
      <c r="A8" s="174" t="s">
        <v>216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6.75" customHeight="1" thickTop="1">
      <c r="A9" s="28" t="s">
        <v>262</v>
      </c>
      <c r="B9" s="126" t="s">
        <v>308</v>
      </c>
      <c r="C9" s="126"/>
      <c r="D9" s="127"/>
      <c r="E9" s="148" t="s">
        <v>309</v>
      </c>
      <c r="F9" s="126"/>
      <c r="G9" s="127"/>
      <c r="H9" s="148" t="s">
        <v>310</v>
      </c>
      <c r="I9" s="126"/>
      <c r="J9" s="127"/>
      <c r="K9" s="16" t="s">
        <v>274</v>
      </c>
    </row>
    <row r="10" spans="1:14" ht="48" customHeight="1">
      <c r="A10" s="29" t="s">
        <v>279</v>
      </c>
      <c r="B10" s="164" t="s">
        <v>280</v>
      </c>
      <c r="C10" s="142">
        <v>1</v>
      </c>
      <c r="D10" s="177"/>
      <c r="E10" s="140" t="s">
        <v>311</v>
      </c>
      <c r="F10" s="142">
        <v>2</v>
      </c>
      <c r="G10" s="177"/>
      <c r="H10" s="140" t="s">
        <v>312</v>
      </c>
      <c r="I10" s="142">
        <v>3</v>
      </c>
      <c r="J10" s="177" t="s">
        <v>241</v>
      </c>
      <c r="K10" s="202">
        <f>SUM(L11:N11)</f>
        <v>0.21000000000000002</v>
      </c>
      <c r="L10" s="93"/>
      <c r="M10" s="93"/>
      <c r="N10" s="93"/>
    </row>
    <row r="11" spans="1:14" s="7" customFormat="1" ht="16.5" customHeight="1">
      <c r="A11" s="49">
        <v>0.07</v>
      </c>
      <c r="B11" s="165"/>
      <c r="C11" s="130"/>
      <c r="D11" s="178"/>
      <c r="E11" s="141"/>
      <c r="F11" s="129"/>
      <c r="G11" s="178"/>
      <c r="H11" s="141"/>
      <c r="I11" s="129"/>
      <c r="J11" s="178"/>
      <c r="K11" s="135"/>
      <c r="L11" s="85">
        <f>IF(D10&gt;0,A11*C10,0)</f>
        <v>0</v>
      </c>
      <c r="M11" s="85">
        <f>IF(G10&gt;0,A11*F10,0)</f>
        <v>0</v>
      </c>
      <c r="N11" s="85">
        <f>IF(J10&gt;0,A11*I10,0)</f>
        <v>0.21000000000000002</v>
      </c>
    </row>
    <row r="12" spans="1:14" ht="36.75" customHeight="1">
      <c r="A12" s="29" t="s">
        <v>282</v>
      </c>
      <c r="B12" s="164" t="s">
        <v>283</v>
      </c>
      <c r="C12" s="142">
        <v>1</v>
      </c>
      <c r="D12" s="177"/>
      <c r="E12" s="140" t="s">
        <v>313</v>
      </c>
      <c r="F12" s="142">
        <v>2</v>
      </c>
      <c r="G12" s="177"/>
      <c r="H12" s="140" t="s">
        <v>314</v>
      </c>
      <c r="I12" s="142">
        <v>3</v>
      </c>
      <c r="J12" s="177" t="s">
        <v>241</v>
      </c>
      <c r="K12" s="202">
        <f>SUM(L13:N13)</f>
        <v>0.39</v>
      </c>
      <c r="L12" s="85"/>
      <c r="M12" s="85"/>
      <c r="N12" s="85"/>
    </row>
    <row r="13" spans="1:14" ht="17.25" customHeight="1">
      <c r="A13" s="51">
        <v>0.13</v>
      </c>
      <c r="B13" s="165"/>
      <c r="C13" s="130"/>
      <c r="D13" s="178"/>
      <c r="E13" s="141"/>
      <c r="F13" s="129"/>
      <c r="G13" s="178"/>
      <c r="H13" s="141"/>
      <c r="I13" s="129"/>
      <c r="J13" s="178"/>
      <c r="K13" s="135"/>
      <c r="L13" s="85">
        <f>IF(D12&gt;0,A13*C12,0)</f>
        <v>0</v>
      </c>
      <c r="M13" s="85">
        <f>IF(G12&gt;0,A13*F12,0)</f>
        <v>0</v>
      </c>
      <c r="N13" s="85">
        <f>IF(J12&gt;0,A13*I12,0)</f>
        <v>0.39</v>
      </c>
    </row>
    <row r="14" spans="1:14" ht="45.75" customHeight="1">
      <c r="A14" s="29" t="s">
        <v>285</v>
      </c>
      <c r="B14" s="164" t="s">
        <v>315</v>
      </c>
      <c r="C14" s="142">
        <v>1</v>
      </c>
      <c r="D14" s="177"/>
      <c r="E14" s="140" t="s">
        <v>316</v>
      </c>
      <c r="F14" s="142">
        <v>2</v>
      </c>
      <c r="G14" s="177"/>
      <c r="H14" s="140" t="s">
        <v>317</v>
      </c>
      <c r="I14" s="142">
        <v>3</v>
      </c>
      <c r="J14" s="177" t="s">
        <v>241</v>
      </c>
      <c r="K14" s="202">
        <f>SUM(L15:N15)</f>
        <v>0.75</v>
      </c>
      <c r="L14" s="84"/>
      <c r="M14" s="84"/>
      <c r="N14" s="84"/>
    </row>
    <row r="15" spans="1:14" s="7" customFormat="1" ht="17.25" customHeight="1">
      <c r="A15" s="51">
        <v>0.25</v>
      </c>
      <c r="B15" s="165"/>
      <c r="C15" s="130"/>
      <c r="D15" s="178"/>
      <c r="E15" s="141"/>
      <c r="F15" s="129"/>
      <c r="G15" s="178"/>
      <c r="H15" s="141"/>
      <c r="I15" s="129"/>
      <c r="J15" s="178"/>
      <c r="K15" s="135"/>
      <c r="L15" s="85">
        <f>IF(D14&gt;0,A15*C14,0)</f>
        <v>0</v>
      </c>
      <c r="M15" s="85">
        <f>IF(G14&gt;0,A15*F14,0)</f>
        <v>0</v>
      </c>
      <c r="N15" s="85">
        <f>IF(J14&gt;0,A15*I14,0)</f>
        <v>0.75</v>
      </c>
    </row>
    <row r="16" spans="1:14" ht="19.5" customHeight="1">
      <c r="A16" s="29" t="s">
        <v>289</v>
      </c>
      <c r="B16" s="164" t="s">
        <v>318</v>
      </c>
      <c r="C16" s="142">
        <v>1</v>
      </c>
      <c r="D16" s="177"/>
      <c r="E16" s="140" t="s">
        <v>319</v>
      </c>
      <c r="F16" s="142">
        <v>2</v>
      </c>
      <c r="G16" s="177"/>
      <c r="H16" s="140" t="s">
        <v>320</v>
      </c>
      <c r="I16" s="142">
        <v>3</v>
      </c>
      <c r="J16" s="177" t="s">
        <v>241</v>
      </c>
      <c r="K16" s="202">
        <f>SUM(L17:N17)</f>
        <v>0.33</v>
      </c>
      <c r="L16" s="84"/>
      <c r="M16" s="84"/>
      <c r="N16" s="84"/>
    </row>
    <row r="17" spans="1:14" s="7" customFormat="1" ht="15" customHeight="1">
      <c r="A17" s="51">
        <v>0.11</v>
      </c>
      <c r="B17" s="165"/>
      <c r="C17" s="130"/>
      <c r="D17" s="178"/>
      <c r="E17" s="141"/>
      <c r="F17" s="129"/>
      <c r="G17" s="178"/>
      <c r="H17" s="141"/>
      <c r="I17" s="129"/>
      <c r="J17" s="178"/>
      <c r="K17" s="135"/>
      <c r="L17" s="85">
        <f>IF(D16&gt;0,A17*C16,0)</f>
        <v>0</v>
      </c>
      <c r="M17" s="85">
        <f>IF(G16&gt;0,A17*F16,0)</f>
        <v>0</v>
      </c>
      <c r="N17" s="85">
        <f>IF(J16&gt;0,A17*I16,0)</f>
        <v>0.33</v>
      </c>
    </row>
    <row r="18" spans="1:14" ht="52.5" customHeight="1">
      <c r="A18" s="29" t="s">
        <v>321</v>
      </c>
      <c r="B18" s="164" t="s">
        <v>322</v>
      </c>
      <c r="C18" s="142">
        <v>1</v>
      </c>
      <c r="D18" s="177"/>
      <c r="E18" s="140" t="s">
        <v>323</v>
      </c>
      <c r="F18" s="142">
        <v>2</v>
      </c>
      <c r="G18" s="177"/>
      <c r="H18" s="140" t="s">
        <v>324</v>
      </c>
      <c r="I18" s="142">
        <v>3</v>
      </c>
      <c r="J18" s="177" t="s">
        <v>241</v>
      </c>
      <c r="K18" s="202">
        <f>SUM(L19:N20)</f>
        <v>0.12</v>
      </c>
      <c r="L18" s="85"/>
      <c r="M18" s="85"/>
      <c r="N18" s="85"/>
    </row>
    <row r="19" spans="1:14" ht="14.25" customHeight="1">
      <c r="A19" s="194">
        <v>0.04</v>
      </c>
      <c r="B19" s="173"/>
      <c r="C19" s="129"/>
      <c r="D19" s="193"/>
      <c r="E19" s="154"/>
      <c r="F19" s="129"/>
      <c r="G19" s="193"/>
      <c r="H19" s="154"/>
      <c r="I19" s="129"/>
      <c r="J19" s="193"/>
      <c r="K19" s="197"/>
      <c r="L19" s="182">
        <f>IF(D18&gt;0,A19*C18,0)</f>
        <v>0</v>
      </c>
      <c r="M19" s="176">
        <f>IF(G18&gt;0,A19*F18,0)</f>
        <v>0</v>
      </c>
      <c r="N19" s="176">
        <f>IF(J18&gt;0,A19*I18,0)</f>
        <v>0.12</v>
      </c>
    </row>
    <row r="20" spans="1:14" s="7" customFormat="1" ht="7.5" customHeight="1">
      <c r="A20" s="195"/>
      <c r="B20" s="165"/>
      <c r="C20" s="130"/>
      <c r="D20" s="178"/>
      <c r="E20" s="141"/>
      <c r="F20" s="130"/>
      <c r="G20" s="178"/>
      <c r="H20" s="141"/>
      <c r="I20" s="130"/>
      <c r="J20" s="178"/>
      <c r="K20" s="135"/>
      <c r="L20" s="182"/>
      <c r="M20" s="176"/>
      <c r="N20" s="176"/>
    </row>
    <row r="21" spans="1:14" s="7" customFormat="1" ht="51.75" customHeight="1">
      <c r="A21" s="29" t="s">
        <v>294</v>
      </c>
      <c r="B21" s="164" t="s">
        <v>325</v>
      </c>
      <c r="C21" s="142">
        <v>1</v>
      </c>
      <c r="D21" s="177"/>
      <c r="E21" s="140" t="s">
        <v>326</v>
      </c>
      <c r="F21" s="142">
        <v>2</v>
      </c>
      <c r="G21" s="177" t="s">
        <v>241</v>
      </c>
      <c r="H21" s="140" t="s">
        <v>148</v>
      </c>
      <c r="I21" s="142">
        <v>3</v>
      </c>
      <c r="J21" s="177"/>
      <c r="K21" s="202">
        <f>SUM(L22:N22)</f>
        <v>0.32</v>
      </c>
      <c r="L21" s="84"/>
      <c r="M21" s="84"/>
      <c r="N21" s="84"/>
    </row>
    <row r="22" spans="1:14" s="7" customFormat="1" ht="15" customHeight="1">
      <c r="A22" s="51">
        <v>0.16</v>
      </c>
      <c r="B22" s="165"/>
      <c r="C22" s="130"/>
      <c r="D22" s="178"/>
      <c r="E22" s="141"/>
      <c r="F22" s="130"/>
      <c r="G22" s="178"/>
      <c r="H22" s="141"/>
      <c r="I22" s="130"/>
      <c r="J22" s="178"/>
      <c r="K22" s="135"/>
      <c r="L22" s="85">
        <f>IF(D21&gt;0,A22*C21,0)</f>
        <v>0</v>
      </c>
      <c r="M22" s="85">
        <f>IF(G21&gt;0,A22*F21,0)</f>
        <v>0.32</v>
      </c>
      <c r="N22" s="85">
        <f>IF(J21&gt;0,A22*I21,0)</f>
        <v>0</v>
      </c>
    </row>
    <row r="23" spans="1:14" s="7" customFormat="1" ht="17.25" customHeight="1">
      <c r="A23" s="29" t="s">
        <v>297</v>
      </c>
      <c r="B23" s="164" t="s">
        <v>327</v>
      </c>
      <c r="C23" s="142">
        <v>1</v>
      </c>
      <c r="D23" s="177"/>
      <c r="E23" s="140" t="s">
        <v>328</v>
      </c>
      <c r="F23" s="142">
        <v>2</v>
      </c>
      <c r="G23" s="177" t="s">
        <v>241</v>
      </c>
      <c r="H23" s="140" t="s">
        <v>329</v>
      </c>
      <c r="I23" s="142">
        <v>3</v>
      </c>
      <c r="J23" s="177"/>
      <c r="K23" s="202">
        <f>SUM(L24:N24)</f>
        <v>0.08</v>
      </c>
      <c r="L23" s="84"/>
      <c r="M23" s="84"/>
      <c r="N23" s="84"/>
    </row>
    <row r="24" spans="1:14" s="7" customFormat="1" ht="21" customHeight="1">
      <c r="A24" s="51">
        <v>0.04</v>
      </c>
      <c r="B24" s="165"/>
      <c r="C24" s="130"/>
      <c r="D24" s="178"/>
      <c r="E24" s="141"/>
      <c r="F24" s="130"/>
      <c r="G24" s="178"/>
      <c r="H24" s="141"/>
      <c r="I24" s="130"/>
      <c r="J24" s="178"/>
      <c r="K24" s="135"/>
      <c r="L24" s="85">
        <f>IF(D23&gt;0,A24*C23,0)</f>
        <v>0</v>
      </c>
      <c r="M24" s="85">
        <f>IF(G23&gt;0,A24*F23,0)</f>
        <v>0.08</v>
      </c>
      <c r="N24" s="85">
        <f>IF(J23&gt;0,A24*I23,0)</f>
        <v>0</v>
      </c>
    </row>
    <row r="25" spans="1:14" ht="27.75" customHeight="1">
      <c r="A25" s="29" t="s">
        <v>300</v>
      </c>
      <c r="B25" s="164" t="s">
        <v>301</v>
      </c>
      <c r="C25" s="142">
        <v>1</v>
      </c>
      <c r="D25" s="177"/>
      <c r="E25" s="140" t="s">
        <v>330</v>
      </c>
      <c r="F25" s="142">
        <v>2</v>
      </c>
      <c r="G25" s="177" t="s">
        <v>241</v>
      </c>
      <c r="H25" s="140" t="s">
        <v>331</v>
      </c>
      <c r="I25" s="142">
        <v>3</v>
      </c>
      <c r="J25" s="177"/>
      <c r="K25" s="202">
        <f>SUM(L26:N26)</f>
        <v>0.26</v>
      </c>
      <c r="L25" s="84"/>
      <c r="M25" s="84"/>
      <c r="N25" s="84"/>
    </row>
    <row r="26" spans="1:14" s="7" customFormat="1" ht="21" customHeight="1">
      <c r="A26" s="51">
        <v>0.13</v>
      </c>
      <c r="B26" s="165"/>
      <c r="C26" s="129"/>
      <c r="D26" s="178"/>
      <c r="E26" s="141"/>
      <c r="F26" s="129"/>
      <c r="G26" s="178"/>
      <c r="H26" s="141"/>
      <c r="I26" s="129"/>
      <c r="J26" s="178"/>
      <c r="K26" s="135"/>
      <c r="L26" s="85">
        <f>IF(D25&gt;0,A26*C25,0)</f>
        <v>0</v>
      </c>
      <c r="M26" s="85">
        <f>IF(G25&gt;0,A26*F25,0)</f>
        <v>0.26</v>
      </c>
      <c r="N26" s="85">
        <f>IF(J25&gt;0,A26*I25,0)</f>
        <v>0</v>
      </c>
    </row>
    <row r="27" spans="1:14" s="7" customFormat="1" ht="37.5" customHeight="1">
      <c r="A27" s="29" t="s">
        <v>503</v>
      </c>
      <c r="B27" s="164" t="s">
        <v>332</v>
      </c>
      <c r="C27" s="142">
        <v>1</v>
      </c>
      <c r="D27" s="177"/>
      <c r="E27" s="140" t="s">
        <v>333</v>
      </c>
      <c r="F27" s="142">
        <v>2</v>
      </c>
      <c r="G27" s="177" t="s">
        <v>241</v>
      </c>
      <c r="H27" s="140" t="s">
        <v>105</v>
      </c>
      <c r="I27" s="142">
        <v>3</v>
      </c>
      <c r="J27" s="177"/>
      <c r="K27" s="202">
        <f>SUM(L28:N28)</f>
        <v>0.14</v>
      </c>
      <c r="L27" s="84"/>
      <c r="M27" s="84"/>
      <c r="N27" s="84"/>
    </row>
    <row r="28" spans="1:14" s="7" customFormat="1" ht="18" customHeight="1" thickBot="1">
      <c r="A28" s="52">
        <v>0.07</v>
      </c>
      <c r="B28" s="187"/>
      <c r="C28" s="143"/>
      <c r="D28" s="188"/>
      <c r="E28" s="156"/>
      <c r="F28" s="143"/>
      <c r="G28" s="188"/>
      <c r="H28" s="156"/>
      <c r="I28" s="143"/>
      <c r="J28" s="188"/>
      <c r="K28" s="135"/>
      <c r="L28" s="85">
        <f>IF(D27&gt;0,A28*C27,0)</f>
        <v>0</v>
      </c>
      <c r="M28" s="85">
        <f>IF(G27&gt;0,A28*F27,0)</f>
        <v>0.14</v>
      </c>
      <c r="N28" s="85">
        <f>IF(J27&gt;0,A28*I27,0)</f>
        <v>0</v>
      </c>
    </row>
    <row r="29" spans="2:14" ht="52.5" customHeight="1" thickBot="1" thickTop="1">
      <c r="B29" s="192" t="s">
        <v>269</v>
      </c>
      <c r="C29" s="184"/>
      <c r="D29" s="185"/>
      <c r="E29" s="183" t="s">
        <v>267</v>
      </c>
      <c r="F29" s="184"/>
      <c r="G29" s="185"/>
      <c r="H29" s="12" t="s">
        <v>268</v>
      </c>
      <c r="K29" s="94">
        <f>SUM(K10:K28)</f>
        <v>2.6</v>
      </c>
      <c r="N29" s="7"/>
    </row>
    <row r="30" spans="2:8" ht="15.75" customHeight="1" thickTop="1">
      <c r="B30" s="65"/>
      <c r="C30" s="86"/>
      <c r="D30" s="87"/>
      <c r="E30" s="179" t="s">
        <v>217</v>
      </c>
      <c r="F30" s="180"/>
      <c r="G30" s="131"/>
      <c r="H30" s="14" t="s">
        <v>263</v>
      </c>
    </row>
    <row r="31" spans="2:13" ht="15.75" customHeight="1">
      <c r="B31" s="68"/>
      <c r="C31" s="88"/>
      <c r="D31" s="89"/>
      <c r="E31" s="179" t="s">
        <v>218</v>
      </c>
      <c r="F31" s="180"/>
      <c r="G31" s="131"/>
      <c r="H31" s="15" t="s">
        <v>264</v>
      </c>
      <c r="L31" s="7"/>
      <c r="M31" s="7"/>
    </row>
    <row r="32" spans="2:13" ht="15.75" customHeight="1" thickBot="1">
      <c r="B32" s="90"/>
      <c r="C32" s="91"/>
      <c r="D32" s="92"/>
      <c r="E32" s="189" t="s">
        <v>219</v>
      </c>
      <c r="F32" s="190"/>
      <c r="G32" s="191"/>
      <c r="H32" s="33" t="s">
        <v>334</v>
      </c>
      <c r="L32" s="7"/>
      <c r="M32" s="7"/>
    </row>
    <row r="33" spans="2:10" ht="15.75" customHeight="1" thickTop="1">
      <c r="B33" s="186"/>
      <c r="C33" s="186"/>
      <c r="D33" s="186"/>
      <c r="E33" s="186"/>
      <c r="F33" s="186"/>
      <c r="G33" s="186"/>
      <c r="H33" s="186"/>
      <c r="I33" s="186"/>
      <c r="J33" s="186"/>
    </row>
    <row r="34" ht="24" customHeight="1"/>
    <row r="35" ht="24" customHeight="1"/>
    <row r="36" ht="24" customHeight="1"/>
    <row r="37" ht="24" customHeight="1"/>
  </sheetData>
  <mergeCells count="105">
    <mergeCell ref="K27:K28"/>
    <mergeCell ref="C25:C26"/>
    <mergeCell ref="D25:D26"/>
    <mergeCell ref="F25:F26"/>
    <mergeCell ref="G25:G26"/>
    <mergeCell ref="I25:I26"/>
    <mergeCell ref="J25:J26"/>
    <mergeCell ref="J27:J28"/>
    <mergeCell ref="C18:C20"/>
    <mergeCell ref="I18:I20"/>
    <mergeCell ref="F18:F20"/>
    <mergeCell ref="K25:K26"/>
    <mergeCell ref="K23:K24"/>
    <mergeCell ref="H21:H22"/>
    <mergeCell ref="G23:G24"/>
    <mergeCell ref="F23:F24"/>
    <mergeCell ref="I23:I24"/>
    <mergeCell ref="I21:I22"/>
    <mergeCell ref="H16:H17"/>
    <mergeCell ref="J16:J17"/>
    <mergeCell ref="C16:C17"/>
    <mergeCell ref="D16:D17"/>
    <mergeCell ref="E16:E17"/>
    <mergeCell ref="L5:N5"/>
    <mergeCell ref="K12:K13"/>
    <mergeCell ref="K14:K15"/>
    <mergeCell ref="A8:K8"/>
    <mergeCell ref="B9:D9"/>
    <mergeCell ref="E9:G9"/>
    <mergeCell ref="H9:J9"/>
    <mergeCell ref="I10:I11"/>
    <mergeCell ref="J10:J11"/>
    <mergeCell ref="K10:K11"/>
    <mergeCell ref="K16:K17"/>
    <mergeCell ref="I14:I15"/>
    <mergeCell ref="J14:J15"/>
    <mergeCell ref="J12:J13"/>
    <mergeCell ref="I16:I17"/>
    <mergeCell ref="B10:B11"/>
    <mergeCell ref="E10:E11"/>
    <mergeCell ref="H10:H11"/>
    <mergeCell ref="C10:C11"/>
    <mergeCell ref="D10:D11"/>
    <mergeCell ref="F10:F11"/>
    <mergeCell ref="G10:G11"/>
    <mergeCell ref="B12:B13"/>
    <mergeCell ref="E12:E13"/>
    <mergeCell ref="H12:H13"/>
    <mergeCell ref="I12:I13"/>
    <mergeCell ref="G12:G13"/>
    <mergeCell ref="F12:F13"/>
    <mergeCell ref="D12:D13"/>
    <mergeCell ref="C12:C13"/>
    <mergeCell ref="H14:H15"/>
    <mergeCell ref="C14:C15"/>
    <mergeCell ref="D14:D15"/>
    <mergeCell ref="F14:F15"/>
    <mergeCell ref="G14:G15"/>
    <mergeCell ref="B16:B17"/>
    <mergeCell ref="F16:F17"/>
    <mergeCell ref="G16:G17"/>
    <mergeCell ref="B14:B15"/>
    <mergeCell ref="E14:E15"/>
    <mergeCell ref="B25:B26"/>
    <mergeCell ref="E25:E26"/>
    <mergeCell ref="H25:H26"/>
    <mergeCell ref="A19:A20"/>
    <mergeCell ref="B18:B20"/>
    <mergeCell ref="E18:E20"/>
    <mergeCell ref="H18:H20"/>
    <mergeCell ref="B23:B24"/>
    <mergeCell ref="H23:H24"/>
    <mergeCell ref="D23:D24"/>
    <mergeCell ref="B33:J33"/>
    <mergeCell ref="B27:B28"/>
    <mergeCell ref="E27:E28"/>
    <mergeCell ref="H27:H28"/>
    <mergeCell ref="C27:C28"/>
    <mergeCell ref="D27:D28"/>
    <mergeCell ref="F27:F28"/>
    <mergeCell ref="G27:G28"/>
    <mergeCell ref="I27:I28"/>
    <mergeCell ref="B29:D29"/>
    <mergeCell ref="K21:K22"/>
    <mergeCell ref="C23:C24"/>
    <mergeCell ref="E23:E24"/>
    <mergeCell ref="J23:J24"/>
    <mergeCell ref="G21:G22"/>
    <mergeCell ref="J21:J22"/>
    <mergeCell ref="B21:B22"/>
    <mergeCell ref="E21:E22"/>
    <mergeCell ref="F21:F22"/>
    <mergeCell ref="C21:C22"/>
    <mergeCell ref="D21:D22"/>
    <mergeCell ref="E30:G30"/>
    <mergeCell ref="E31:G31"/>
    <mergeCell ref="E32:G32"/>
    <mergeCell ref="E29:G29"/>
    <mergeCell ref="L19:L20"/>
    <mergeCell ref="M19:M20"/>
    <mergeCell ref="N19:N20"/>
    <mergeCell ref="D18:D20"/>
    <mergeCell ref="K18:K20"/>
    <mergeCell ref="G18:G20"/>
    <mergeCell ref="J18:J20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8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 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S35"/>
  <sheetViews>
    <sheetView showGridLines="0" zoomScale="75" zoomScaleNormal="75" workbookViewId="0" topLeftCell="A1">
      <selection activeCell="K16" sqref="K16:K17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27.7109375" style="0" customWidth="1"/>
    <col min="13" max="14" width="4.7109375" style="0" customWidth="1"/>
    <col min="15" max="15" width="16.28125" style="0" customWidth="1"/>
    <col min="16" max="19" width="7.710937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15.75">
      <c r="O3" s="17" t="s">
        <v>122</v>
      </c>
    </row>
    <row r="4" ht="15.75">
      <c r="O4" s="17"/>
    </row>
    <row r="5" spans="1:15" ht="15.75">
      <c r="A5" s="4" t="s">
        <v>73</v>
      </c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335</v>
      </c>
      <c r="N5" s="150"/>
      <c r="O5" s="150"/>
    </row>
    <row r="7" ht="3.75" customHeight="1" thickBot="1"/>
    <row r="8" spans="1:15" ht="23.25" customHeight="1" thickBot="1" thickTop="1">
      <c r="A8" s="34"/>
      <c r="B8" s="124" t="s">
        <v>216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2"/>
      <c r="N8" s="35"/>
      <c r="O8" s="36"/>
    </row>
    <row r="9" spans="1:15" ht="36.75" customHeight="1" thickTop="1">
      <c r="A9" s="234" t="s">
        <v>262</v>
      </c>
      <c r="B9" s="235"/>
      <c r="C9" s="231" t="s">
        <v>217</v>
      </c>
      <c r="D9" s="149"/>
      <c r="E9" s="232"/>
      <c r="F9" s="233" t="s">
        <v>218</v>
      </c>
      <c r="G9" s="149"/>
      <c r="H9" s="232"/>
      <c r="I9" s="233" t="s">
        <v>219</v>
      </c>
      <c r="J9" s="149"/>
      <c r="K9" s="232"/>
      <c r="L9" s="233" t="s">
        <v>220</v>
      </c>
      <c r="M9" s="149"/>
      <c r="N9" s="149"/>
      <c r="O9" s="16" t="s">
        <v>274</v>
      </c>
    </row>
    <row r="10" spans="1:19" ht="36.75" customHeight="1">
      <c r="A10" s="209" t="s">
        <v>221</v>
      </c>
      <c r="B10" s="37" t="s">
        <v>336</v>
      </c>
      <c r="C10" s="151" t="s">
        <v>337</v>
      </c>
      <c r="D10" s="142">
        <v>1</v>
      </c>
      <c r="E10" s="177"/>
      <c r="F10" s="140" t="s">
        <v>338</v>
      </c>
      <c r="G10" s="142">
        <v>2</v>
      </c>
      <c r="H10" s="177"/>
      <c r="I10" s="140" t="s">
        <v>339</v>
      </c>
      <c r="J10" s="142">
        <v>3</v>
      </c>
      <c r="K10" s="177"/>
      <c r="L10" s="140" t="s">
        <v>340</v>
      </c>
      <c r="M10" s="142">
        <v>4</v>
      </c>
      <c r="N10" s="177" t="s">
        <v>241</v>
      </c>
      <c r="O10" s="222">
        <f>SUM(P11:S11)</f>
        <v>0.28</v>
      </c>
      <c r="P10" s="74"/>
      <c r="Q10" s="74"/>
      <c r="R10" s="74"/>
      <c r="S10" s="74"/>
    </row>
    <row r="11" spans="1:19" ht="19.5" customHeight="1">
      <c r="A11" s="209"/>
      <c r="B11" s="55">
        <v>0.07</v>
      </c>
      <c r="C11" s="152"/>
      <c r="D11" s="130"/>
      <c r="E11" s="178"/>
      <c r="F11" s="141"/>
      <c r="G11" s="130"/>
      <c r="H11" s="178"/>
      <c r="I11" s="141"/>
      <c r="J11" s="130"/>
      <c r="K11" s="178"/>
      <c r="L11" s="141"/>
      <c r="M11" s="130"/>
      <c r="N11" s="178"/>
      <c r="O11" s="223"/>
      <c r="P11" s="74">
        <f>IF(E10&gt;0,B11*D10,0)</f>
        <v>0</v>
      </c>
      <c r="Q11" s="74">
        <f>IF(H10&gt;0,G10*B11,0)</f>
        <v>0</v>
      </c>
      <c r="R11" s="74">
        <f>IF(K10&gt;0,B11*J10,0)</f>
        <v>0</v>
      </c>
      <c r="S11" s="74">
        <f>IF(N10&gt;0,B11*M10,0)</f>
        <v>0.28</v>
      </c>
    </row>
    <row r="12" spans="1:19" ht="33.75" customHeight="1">
      <c r="A12" s="209"/>
      <c r="B12" s="98"/>
      <c r="C12" s="210"/>
      <c r="D12" s="216"/>
      <c r="E12" s="218"/>
      <c r="F12" s="212"/>
      <c r="G12" s="216"/>
      <c r="H12" s="218"/>
      <c r="I12" s="212"/>
      <c r="J12" s="216"/>
      <c r="K12" s="218"/>
      <c r="L12" s="212"/>
      <c r="M12" s="216"/>
      <c r="N12" s="229"/>
      <c r="O12" s="222"/>
      <c r="P12" s="74"/>
      <c r="Q12" s="74"/>
      <c r="R12" s="74"/>
      <c r="S12" s="74"/>
    </row>
    <row r="13" spans="1:19" s="7" customFormat="1" ht="26.25" customHeight="1">
      <c r="A13" s="209"/>
      <c r="B13" s="99"/>
      <c r="C13" s="211"/>
      <c r="D13" s="217"/>
      <c r="E13" s="219"/>
      <c r="F13" s="213"/>
      <c r="G13" s="217"/>
      <c r="H13" s="219"/>
      <c r="I13" s="213"/>
      <c r="J13" s="217"/>
      <c r="K13" s="219"/>
      <c r="L13" s="213"/>
      <c r="M13" s="217"/>
      <c r="N13" s="230"/>
      <c r="O13" s="223"/>
      <c r="P13" s="74">
        <f>IF(E12&gt;0,B13*D12,0)</f>
        <v>0</v>
      </c>
      <c r="Q13" s="74">
        <f>IF(H12&gt;0,G12*B13,0)</f>
        <v>0</v>
      </c>
      <c r="R13" s="74">
        <f>IF(K12&gt;0,B13*J12,0)</f>
        <v>0</v>
      </c>
      <c r="S13" s="74">
        <f>IF(N12&gt;0,B13*M12,0)</f>
        <v>0</v>
      </c>
    </row>
    <row r="14" spans="1:19" ht="23.25" customHeight="1">
      <c r="A14" s="205" t="s">
        <v>224</v>
      </c>
      <c r="B14" s="206"/>
      <c r="C14" s="151" t="s">
        <v>225</v>
      </c>
      <c r="D14" s="142">
        <v>1</v>
      </c>
      <c r="E14" s="177"/>
      <c r="F14" s="140" t="s">
        <v>343</v>
      </c>
      <c r="G14" s="142">
        <v>2</v>
      </c>
      <c r="H14" s="177" t="s">
        <v>241</v>
      </c>
      <c r="I14" s="140" t="s">
        <v>344</v>
      </c>
      <c r="J14" s="142">
        <v>3</v>
      </c>
      <c r="K14" s="177"/>
      <c r="L14" s="140" t="s">
        <v>258</v>
      </c>
      <c r="M14" s="142">
        <v>4</v>
      </c>
      <c r="N14" s="227"/>
      <c r="O14" s="222">
        <f>SUM(P15:S15)</f>
        <v>0.32</v>
      </c>
      <c r="P14" s="74"/>
      <c r="Q14" s="74"/>
      <c r="R14" s="74"/>
      <c r="S14" s="74"/>
    </row>
    <row r="15" spans="1:19" ht="22.5" customHeight="1">
      <c r="A15" s="207">
        <v>0.16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141"/>
      <c r="M15" s="129"/>
      <c r="N15" s="228"/>
      <c r="O15" s="223"/>
      <c r="P15" s="74">
        <f>IF(E14&gt;0,A15*D14,0)</f>
        <v>0</v>
      </c>
      <c r="Q15" s="74">
        <f>IF(H14&gt;0,G14*A15,0)</f>
        <v>0.32</v>
      </c>
      <c r="R15" s="74">
        <f>IF(K14&gt;0,A15*J14,0)</f>
        <v>0</v>
      </c>
      <c r="S15" s="74">
        <f>IF(N14&gt;0,A15*M14,0)</f>
        <v>0</v>
      </c>
    </row>
    <row r="16" spans="1:19" ht="35.25" customHeight="1">
      <c r="A16" s="205" t="s">
        <v>227</v>
      </c>
      <c r="B16" s="206"/>
      <c r="C16" s="151" t="s">
        <v>345</v>
      </c>
      <c r="D16" s="142">
        <v>1</v>
      </c>
      <c r="E16" s="177"/>
      <c r="F16" s="140" t="s">
        <v>346</v>
      </c>
      <c r="G16" s="142">
        <v>2</v>
      </c>
      <c r="H16" s="177"/>
      <c r="I16" s="140" t="s">
        <v>255</v>
      </c>
      <c r="J16" s="142">
        <v>3</v>
      </c>
      <c r="K16" s="177" t="s">
        <v>241</v>
      </c>
      <c r="L16" s="140" t="s">
        <v>347</v>
      </c>
      <c r="M16" s="142">
        <v>4</v>
      </c>
      <c r="N16" s="227"/>
      <c r="O16" s="222">
        <f>SUM(P17:S17)</f>
        <v>0.66</v>
      </c>
      <c r="P16" s="74"/>
      <c r="Q16" s="74"/>
      <c r="R16" s="74"/>
      <c r="S16" s="74"/>
    </row>
    <row r="17" spans="1:19" s="7" customFormat="1" ht="17.25" customHeight="1">
      <c r="A17" s="207">
        <v>0.22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141"/>
      <c r="M17" s="129"/>
      <c r="N17" s="228"/>
      <c r="O17" s="223"/>
      <c r="P17" s="74">
        <f>IF(E16&gt;0,A17*D16,0)</f>
        <v>0</v>
      </c>
      <c r="Q17" s="74">
        <f>IF(H16&gt;0,G16*A17,0)</f>
        <v>0</v>
      </c>
      <c r="R17" s="74">
        <f>IF(K16&gt;0,A17*J16,0)</f>
        <v>0.66</v>
      </c>
      <c r="S17" s="74">
        <f>IF(N16&gt;0,A17*M16,0)</f>
        <v>0</v>
      </c>
    </row>
    <row r="18" spans="1:19" ht="24.75" customHeight="1">
      <c r="A18" s="205" t="s">
        <v>228</v>
      </c>
      <c r="B18" s="206"/>
      <c r="C18" s="151" t="s">
        <v>348</v>
      </c>
      <c r="D18" s="142">
        <v>1</v>
      </c>
      <c r="E18" s="177"/>
      <c r="F18" s="140" t="s">
        <v>349</v>
      </c>
      <c r="G18" s="142">
        <v>2</v>
      </c>
      <c r="H18" s="177"/>
      <c r="I18" s="140" t="s">
        <v>350</v>
      </c>
      <c r="J18" s="142">
        <v>3</v>
      </c>
      <c r="K18" s="177"/>
      <c r="L18" s="140" t="s">
        <v>351</v>
      </c>
      <c r="M18" s="142">
        <v>4</v>
      </c>
      <c r="N18" s="227" t="s">
        <v>241</v>
      </c>
      <c r="O18" s="222">
        <f>SUM(P19:S19)</f>
        <v>0.36</v>
      </c>
      <c r="P18" s="74"/>
      <c r="Q18" s="74"/>
      <c r="R18" s="74"/>
      <c r="S18" s="74"/>
    </row>
    <row r="19" spans="1:19" s="7" customFormat="1" ht="18" customHeight="1">
      <c r="A19" s="207">
        <v>0.09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141"/>
      <c r="M19" s="129"/>
      <c r="N19" s="228"/>
      <c r="O19" s="223"/>
      <c r="P19" s="74">
        <f>IF(E18&gt;0,A19*D18,0)</f>
        <v>0</v>
      </c>
      <c r="Q19" s="74">
        <f>IF(H18&gt;0,G18*A19,0)</f>
        <v>0</v>
      </c>
      <c r="R19" s="74">
        <f>IF(K18&gt;0,A19*J18,0)</f>
        <v>0</v>
      </c>
      <c r="S19" s="74">
        <f>IF(N18&gt;0,A19*M18,0)</f>
        <v>0.36</v>
      </c>
    </row>
    <row r="20" spans="1:19" ht="36.75" customHeight="1">
      <c r="A20" s="205" t="s">
        <v>261</v>
      </c>
      <c r="B20" s="206"/>
      <c r="C20" s="151" t="s">
        <v>352</v>
      </c>
      <c r="D20" s="142">
        <v>1</v>
      </c>
      <c r="E20" s="177" t="s">
        <v>241</v>
      </c>
      <c r="F20" s="140" t="s">
        <v>353</v>
      </c>
      <c r="G20" s="142">
        <v>2</v>
      </c>
      <c r="H20" s="177"/>
      <c r="I20" s="140" t="s">
        <v>354</v>
      </c>
      <c r="J20" s="142">
        <v>3</v>
      </c>
      <c r="K20" s="177"/>
      <c r="L20" s="140" t="s">
        <v>233</v>
      </c>
      <c r="M20" s="142">
        <v>4</v>
      </c>
      <c r="N20" s="227"/>
      <c r="O20" s="222">
        <f>SUM(P21:S21)</f>
        <v>0.01</v>
      </c>
      <c r="P20" s="74"/>
      <c r="Q20" s="74"/>
      <c r="R20" s="74"/>
      <c r="S20" s="74"/>
    </row>
    <row r="21" spans="1:19" s="7" customFormat="1" ht="21" customHeight="1">
      <c r="A21" s="207">
        <v>0.01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141"/>
      <c r="M21" s="129"/>
      <c r="N21" s="228"/>
      <c r="O21" s="223"/>
      <c r="P21" s="74">
        <f>IF(E20&gt;0,A21*D20,0)</f>
        <v>0.01</v>
      </c>
      <c r="Q21" s="74">
        <f>IF(H20&gt;0,G20*A21,0)</f>
        <v>0</v>
      </c>
      <c r="R21" s="74">
        <f>IF(K20&gt;0,A21*J20,0)</f>
        <v>0</v>
      </c>
      <c r="S21" s="74">
        <f>IF(N20&gt;0,A21*M20,0)</f>
        <v>0</v>
      </c>
    </row>
    <row r="22" spans="1:19" ht="28.5" customHeight="1">
      <c r="A22" s="205" t="s">
        <v>234</v>
      </c>
      <c r="B22" s="206"/>
      <c r="C22" s="151" t="s">
        <v>355</v>
      </c>
      <c r="D22" s="142">
        <v>1</v>
      </c>
      <c r="E22" s="177"/>
      <c r="F22" s="140" t="s">
        <v>356</v>
      </c>
      <c r="G22" s="142">
        <v>2</v>
      </c>
      <c r="H22" s="177"/>
      <c r="I22" s="140" t="s">
        <v>357</v>
      </c>
      <c r="J22" s="142">
        <v>3</v>
      </c>
      <c r="K22" s="177"/>
      <c r="L22" s="140" t="s">
        <v>358</v>
      </c>
      <c r="M22" s="142">
        <v>4</v>
      </c>
      <c r="N22" s="227" t="s">
        <v>241</v>
      </c>
      <c r="O22" s="224">
        <f>SUM(P23:S23)</f>
        <v>0.36</v>
      </c>
      <c r="P22" s="74"/>
      <c r="Q22" s="74"/>
      <c r="R22" s="74"/>
      <c r="S22" s="74"/>
    </row>
    <row r="23" spans="1:19" ht="14.25" customHeight="1">
      <c r="A23" s="214">
        <v>0.09</v>
      </c>
      <c r="B23" s="215"/>
      <c r="C23" s="153"/>
      <c r="D23" s="129"/>
      <c r="E23" s="193"/>
      <c r="F23" s="154"/>
      <c r="G23" s="129"/>
      <c r="H23" s="193"/>
      <c r="I23" s="154"/>
      <c r="J23" s="129"/>
      <c r="K23" s="193"/>
      <c r="L23" s="154"/>
      <c r="M23" s="129"/>
      <c r="N23" s="236"/>
      <c r="O23" s="225"/>
      <c r="P23" s="74">
        <f>IF(E22&gt;0,A23*D22,0)</f>
        <v>0</v>
      </c>
      <c r="Q23" s="74">
        <f>IF(H22&gt;0,G22*A23,0)</f>
        <v>0</v>
      </c>
      <c r="R23" s="74">
        <f>IF(K22&gt;0,A23*J22,0)</f>
        <v>0</v>
      </c>
      <c r="S23" s="74">
        <f>IF(N22&gt;0,A23*M22,0)</f>
        <v>0.36</v>
      </c>
    </row>
    <row r="24" spans="1:19" s="7" customFormat="1" ht="7.5" customHeight="1">
      <c r="A24" s="207"/>
      <c r="B24" s="208"/>
      <c r="C24" s="152"/>
      <c r="D24" s="130"/>
      <c r="E24" s="178"/>
      <c r="F24" s="141"/>
      <c r="G24" s="130"/>
      <c r="H24" s="178"/>
      <c r="I24" s="141"/>
      <c r="J24" s="130"/>
      <c r="K24" s="178"/>
      <c r="L24" s="141"/>
      <c r="M24" s="130"/>
      <c r="N24" s="228"/>
      <c r="O24" s="226"/>
      <c r="P24" s="74"/>
      <c r="Q24" s="74"/>
      <c r="R24" s="74"/>
      <c r="S24" s="74"/>
    </row>
    <row r="25" spans="1:19" ht="21.75" customHeight="1">
      <c r="A25" s="205" t="s">
        <v>235</v>
      </c>
      <c r="B25" s="206"/>
      <c r="C25" s="151" t="s">
        <v>359</v>
      </c>
      <c r="D25" s="142">
        <v>1</v>
      </c>
      <c r="E25" s="177"/>
      <c r="F25" s="140" t="s">
        <v>360</v>
      </c>
      <c r="G25" s="142">
        <v>2</v>
      </c>
      <c r="H25" s="177"/>
      <c r="I25" s="140" t="s">
        <v>254</v>
      </c>
      <c r="J25" s="142">
        <v>3</v>
      </c>
      <c r="K25" s="177" t="s">
        <v>241</v>
      </c>
      <c r="L25" s="140" t="s">
        <v>361</v>
      </c>
      <c r="M25" s="142">
        <v>4</v>
      </c>
      <c r="N25" s="227"/>
      <c r="O25" s="222">
        <f>SUM(P26:S26)</f>
        <v>0.33</v>
      </c>
      <c r="P25" s="74"/>
      <c r="Q25" s="74"/>
      <c r="R25" s="74"/>
      <c r="S25" s="74"/>
    </row>
    <row r="26" spans="1:19" s="7" customFormat="1" ht="21" customHeight="1">
      <c r="A26" s="207">
        <v>0.11</v>
      </c>
      <c r="B26" s="208"/>
      <c r="C26" s="152"/>
      <c r="D26" s="129"/>
      <c r="E26" s="178"/>
      <c r="F26" s="141"/>
      <c r="G26" s="129"/>
      <c r="H26" s="178"/>
      <c r="I26" s="141"/>
      <c r="J26" s="129"/>
      <c r="K26" s="178"/>
      <c r="L26" s="141"/>
      <c r="M26" s="129"/>
      <c r="N26" s="228"/>
      <c r="O26" s="223"/>
      <c r="P26" s="74">
        <f>IF(E25&gt;0,A26*D25,0)</f>
        <v>0</v>
      </c>
      <c r="Q26" s="74">
        <f>IF(H25&gt;0,G25*A26,0)</f>
        <v>0</v>
      </c>
      <c r="R26" s="74">
        <f>IF(K25&gt;0,A26*J25,0)</f>
        <v>0.33</v>
      </c>
      <c r="S26" s="74">
        <f>IF(N25&gt;0,A26*M25,0)</f>
        <v>0</v>
      </c>
    </row>
    <row r="27" spans="1:19" ht="20.25" customHeight="1">
      <c r="A27" s="205" t="s">
        <v>238</v>
      </c>
      <c r="B27" s="206"/>
      <c r="C27" s="151" t="s">
        <v>246</v>
      </c>
      <c r="D27" s="142">
        <v>1</v>
      </c>
      <c r="E27" s="177"/>
      <c r="F27" s="140" t="s">
        <v>362</v>
      </c>
      <c r="G27" s="142">
        <v>2</v>
      </c>
      <c r="H27" s="177"/>
      <c r="I27" s="140" t="s">
        <v>363</v>
      </c>
      <c r="J27" s="142">
        <v>3</v>
      </c>
      <c r="K27" s="177" t="s">
        <v>241</v>
      </c>
      <c r="L27" s="140" t="s">
        <v>364</v>
      </c>
      <c r="M27" s="142">
        <v>4</v>
      </c>
      <c r="N27" s="227"/>
      <c r="O27" s="222">
        <f>SUM(P28:S28)</f>
        <v>0.33</v>
      </c>
      <c r="P27" s="74"/>
      <c r="Q27" s="74"/>
      <c r="R27" s="74"/>
      <c r="S27" s="74"/>
    </row>
    <row r="28" spans="1:19" s="7" customFormat="1" ht="21" customHeight="1">
      <c r="A28" s="207">
        <v>0.11</v>
      </c>
      <c r="B28" s="208"/>
      <c r="C28" s="152"/>
      <c r="D28" s="129"/>
      <c r="E28" s="178"/>
      <c r="F28" s="141"/>
      <c r="G28" s="129"/>
      <c r="H28" s="178"/>
      <c r="I28" s="141"/>
      <c r="J28" s="129"/>
      <c r="K28" s="178"/>
      <c r="L28" s="141"/>
      <c r="M28" s="129"/>
      <c r="N28" s="228"/>
      <c r="O28" s="223"/>
      <c r="P28" s="74">
        <f>IF(E27&gt;0,A28*D27,0)</f>
        <v>0</v>
      </c>
      <c r="Q28" s="74">
        <f>IF(H27&gt;0,G27*A28,0)</f>
        <v>0</v>
      </c>
      <c r="R28" s="74">
        <f>IF(K27&gt;0,A28*J27,0)</f>
        <v>0.33</v>
      </c>
      <c r="S28" s="74">
        <f>IF(N27&gt;0,A28*M27,0)</f>
        <v>0</v>
      </c>
    </row>
    <row r="29" spans="1:19" s="7" customFormat="1" ht="39.75" customHeight="1">
      <c r="A29" s="205" t="s">
        <v>94</v>
      </c>
      <c r="B29" s="206"/>
      <c r="C29" s="151" t="s">
        <v>365</v>
      </c>
      <c r="D29" s="142">
        <v>1</v>
      </c>
      <c r="E29" s="177"/>
      <c r="F29" s="140" t="s">
        <v>366</v>
      </c>
      <c r="G29" s="142">
        <v>2</v>
      </c>
      <c r="H29" s="177"/>
      <c r="I29" s="140" t="s">
        <v>367</v>
      </c>
      <c r="J29" s="142">
        <v>3</v>
      </c>
      <c r="K29" s="177" t="s">
        <v>241</v>
      </c>
      <c r="L29" s="140" t="s">
        <v>240</v>
      </c>
      <c r="M29" s="142">
        <v>4</v>
      </c>
      <c r="N29" s="227" t="s">
        <v>241</v>
      </c>
      <c r="O29" s="222">
        <f>SUM(P30:S30)</f>
        <v>0.9800000000000001</v>
      </c>
      <c r="P29" s="83"/>
      <c r="Q29" s="83"/>
      <c r="R29" s="83"/>
      <c r="S29" s="83"/>
    </row>
    <row r="30" spans="1:19" s="7" customFormat="1" ht="18" customHeight="1" thickBot="1">
      <c r="A30" s="220">
        <v>0.14</v>
      </c>
      <c r="B30" s="221"/>
      <c r="C30" s="155"/>
      <c r="D30" s="143"/>
      <c r="E30" s="188"/>
      <c r="F30" s="156"/>
      <c r="G30" s="143"/>
      <c r="H30" s="188"/>
      <c r="I30" s="156"/>
      <c r="J30" s="143"/>
      <c r="K30" s="188"/>
      <c r="L30" s="156"/>
      <c r="M30" s="143"/>
      <c r="N30" s="237"/>
      <c r="O30" s="223"/>
      <c r="P30" s="74">
        <f>IF(E29&gt;0,A30*D29,0)</f>
        <v>0</v>
      </c>
      <c r="Q30" s="74">
        <f>IF(H29&gt;0,G29*A30,0)</f>
        <v>0</v>
      </c>
      <c r="R30" s="74">
        <f>IF(K29&gt;0,A30*J29,0)</f>
        <v>0.42000000000000004</v>
      </c>
      <c r="S30" s="74">
        <f>IF(N29&gt;0,A30*M29,0)</f>
        <v>0.56</v>
      </c>
    </row>
    <row r="31" spans="6:15" ht="52.5" customHeight="1" thickBot="1" thickTop="1">
      <c r="F31" s="132" t="s">
        <v>269</v>
      </c>
      <c r="G31" s="133"/>
      <c r="H31" s="133"/>
      <c r="I31" s="133" t="s">
        <v>267</v>
      </c>
      <c r="J31" s="133"/>
      <c r="K31" s="133"/>
      <c r="L31" s="12" t="s">
        <v>268</v>
      </c>
      <c r="O31" s="97">
        <f>SUM(O10:O30)</f>
        <v>3.6300000000000003</v>
      </c>
    </row>
    <row r="32" spans="3:12" ht="15.75" customHeight="1" thickTop="1">
      <c r="C32" s="11"/>
      <c r="D32" s="11"/>
      <c r="E32" s="11"/>
      <c r="F32" s="65"/>
      <c r="G32" s="86"/>
      <c r="H32" s="87"/>
      <c r="I32" s="146" t="s">
        <v>217</v>
      </c>
      <c r="J32" s="147"/>
      <c r="K32" s="147"/>
      <c r="L32" s="14" t="s">
        <v>263</v>
      </c>
    </row>
    <row r="33" spans="3:12" ht="15.75" customHeight="1">
      <c r="C33" s="9"/>
      <c r="D33" s="9"/>
      <c r="E33" s="9"/>
      <c r="F33" s="68"/>
      <c r="G33" s="88"/>
      <c r="H33" s="89"/>
      <c r="I33" s="131" t="s">
        <v>218</v>
      </c>
      <c r="J33" s="128"/>
      <c r="K33" s="128"/>
      <c r="L33" s="15" t="s">
        <v>264</v>
      </c>
    </row>
    <row r="34" spans="3:14" ht="15.75" customHeight="1">
      <c r="C34" s="9"/>
      <c r="D34" s="9"/>
      <c r="E34" s="9"/>
      <c r="F34" s="68"/>
      <c r="G34" s="88"/>
      <c r="H34" s="89"/>
      <c r="I34" s="131" t="s">
        <v>219</v>
      </c>
      <c r="J34" s="128"/>
      <c r="K34" s="128"/>
      <c r="L34" s="15" t="s">
        <v>266</v>
      </c>
      <c r="M34" s="7"/>
      <c r="N34" s="7"/>
    </row>
    <row r="35" spans="3:14" ht="15.75" customHeight="1" thickBot="1">
      <c r="C35" s="11"/>
      <c r="D35" s="11"/>
      <c r="E35" s="11"/>
      <c r="F35" s="71"/>
      <c r="G35" s="100"/>
      <c r="H35" s="101"/>
      <c r="I35" s="144" t="s">
        <v>220</v>
      </c>
      <c r="J35" s="145"/>
      <c r="K35" s="145"/>
      <c r="L35" s="13" t="s">
        <v>265</v>
      </c>
      <c r="M35" s="7"/>
      <c r="N35" s="7"/>
    </row>
    <row r="36" ht="24" customHeight="1" thickTop="1"/>
    <row r="37" ht="24" customHeight="1"/>
    <row r="38" ht="24" customHeight="1"/>
    <row r="39" ht="24" customHeight="1"/>
  </sheetData>
  <mergeCells count="160">
    <mergeCell ref="O25:O26"/>
    <mergeCell ref="O27:O28"/>
    <mergeCell ref="O29:O30"/>
    <mergeCell ref="N29:N30"/>
    <mergeCell ref="N27:N28"/>
    <mergeCell ref="N25:N26"/>
    <mergeCell ref="M27:M28"/>
    <mergeCell ref="K25:K26"/>
    <mergeCell ref="J25:J26"/>
    <mergeCell ref="F31:H31"/>
    <mergeCell ref="H25:H26"/>
    <mergeCell ref="L25:L26"/>
    <mergeCell ref="M29:M30"/>
    <mergeCell ref="L27:L28"/>
    <mergeCell ref="J27:J28"/>
    <mergeCell ref="K27:K28"/>
    <mergeCell ref="I35:K35"/>
    <mergeCell ref="I31:K31"/>
    <mergeCell ref="I32:K32"/>
    <mergeCell ref="I33:K33"/>
    <mergeCell ref="I34:K34"/>
    <mergeCell ref="G25:G26"/>
    <mergeCell ref="E22:E24"/>
    <mergeCell ref="G22:G24"/>
    <mergeCell ref="F25:F26"/>
    <mergeCell ref="F22:F24"/>
    <mergeCell ref="L18:L19"/>
    <mergeCell ref="H22:H24"/>
    <mergeCell ref="K22:K24"/>
    <mergeCell ref="L20:L21"/>
    <mergeCell ref="I20:I21"/>
    <mergeCell ref="K20:K21"/>
    <mergeCell ref="L22:L24"/>
    <mergeCell ref="I18:I19"/>
    <mergeCell ref="K18:K19"/>
    <mergeCell ref="J18:J19"/>
    <mergeCell ref="N20:N21"/>
    <mergeCell ref="M20:M21"/>
    <mergeCell ref="N22:N24"/>
    <mergeCell ref="I25:I26"/>
    <mergeCell ref="M25:M26"/>
    <mergeCell ref="M22:M24"/>
    <mergeCell ref="I22:I24"/>
    <mergeCell ref="J20:J21"/>
    <mergeCell ref="J22:J24"/>
    <mergeCell ref="B8:L8"/>
    <mergeCell ref="C9:E9"/>
    <mergeCell ref="F9:H9"/>
    <mergeCell ref="I9:K9"/>
    <mergeCell ref="L9:N9"/>
    <mergeCell ref="A9:B9"/>
    <mergeCell ref="N18:N19"/>
    <mergeCell ref="M18:M19"/>
    <mergeCell ref="O14:O15"/>
    <mergeCell ref="O16:O17"/>
    <mergeCell ref="O18:O19"/>
    <mergeCell ref="M16:M17"/>
    <mergeCell ref="N14:N15"/>
    <mergeCell ref="M12:M13"/>
    <mergeCell ref="M14:M15"/>
    <mergeCell ref="M5:O5"/>
    <mergeCell ref="N16:N17"/>
    <mergeCell ref="N12:N13"/>
    <mergeCell ref="O10:O11"/>
    <mergeCell ref="G12:G13"/>
    <mergeCell ref="H12:H13"/>
    <mergeCell ref="O20:O21"/>
    <mergeCell ref="O22:O24"/>
    <mergeCell ref="I12:I13"/>
    <mergeCell ref="L12:L13"/>
    <mergeCell ref="J12:J13"/>
    <mergeCell ref="K12:K13"/>
    <mergeCell ref="L16:L17"/>
    <mergeCell ref="O12:O13"/>
    <mergeCell ref="G16:G17"/>
    <mergeCell ref="H16:H17"/>
    <mergeCell ref="J16:J17"/>
    <mergeCell ref="K16:K17"/>
    <mergeCell ref="I16:I17"/>
    <mergeCell ref="F18:F19"/>
    <mergeCell ref="H18:H19"/>
    <mergeCell ref="G18:G19"/>
    <mergeCell ref="C16:C17"/>
    <mergeCell ref="F16:F17"/>
    <mergeCell ref="E18:E19"/>
    <mergeCell ref="D18:D19"/>
    <mergeCell ref="C18:C19"/>
    <mergeCell ref="D16:D17"/>
    <mergeCell ref="E16:E17"/>
    <mergeCell ref="G20:G21"/>
    <mergeCell ref="H20:H21"/>
    <mergeCell ref="F20:F21"/>
    <mergeCell ref="C20:C21"/>
    <mergeCell ref="D20:D21"/>
    <mergeCell ref="E20:E21"/>
    <mergeCell ref="E27:E28"/>
    <mergeCell ref="G27:G28"/>
    <mergeCell ref="H27:H28"/>
    <mergeCell ref="F27:F28"/>
    <mergeCell ref="C29:C30"/>
    <mergeCell ref="F29:F30"/>
    <mergeCell ref="I29:I30"/>
    <mergeCell ref="L29:L30"/>
    <mergeCell ref="D29:D30"/>
    <mergeCell ref="E29:E30"/>
    <mergeCell ref="G29:G30"/>
    <mergeCell ref="K29:K30"/>
    <mergeCell ref="H29:H30"/>
    <mergeCell ref="J29:J30"/>
    <mergeCell ref="K10:K11"/>
    <mergeCell ref="L10:L11"/>
    <mergeCell ref="M10:M11"/>
    <mergeCell ref="N10:N11"/>
    <mergeCell ref="L14:L15"/>
    <mergeCell ref="G10:G11"/>
    <mergeCell ref="H10:H11"/>
    <mergeCell ref="I10:I11"/>
    <mergeCell ref="J10:J11"/>
    <mergeCell ref="H14:H15"/>
    <mergeCell ref="G14:G15"/>
    <mergeCell ref="K14:K15"/>
    <mergeCell ref="I14:I15"/>
    <mergeCell ref="J14:J15"/>
    <mergeCell ref="A29:B29"/>
    <mergeCell ref="A30:B30"/>
    <mergeCell ref="A16:B16"/>
    <mergeCell ref="A17:B17"/>
    <mergeCell ref="A18:B18"/>
    <mergeCell ref="A19:B19"/>
    <mergeCell ref="A25:B25"/>
    <mergeCell ref="A26:B26"/>
    <mergeCell ref="A20:B20"/>
    <mergeCell ref="A21:B21"/>
    <mergeCell ref="E10:E11"/>
    <mergeCell ref="C10:C11"/>
    <mergeCell ref="C25:C26"/>
    <mergeCell ref="C22:C24"/>
    <mergeCell ref="D12:D13"/>
    <mergeCell ref="E12:E13"/>
    <mergeCell ref="D22:D24"/>
    <mergeCell ref="D25:D26"/>
    <mergeCell ref="E25:E26"/>
    <mergeCell ref="D14:D15"/>
    <mergeCell ref="A27:B27"/>
    <mergeCell ref="A28:B28"/>
    <mergeCell ref="D10:D11"/>
    <mergeCell ref="C27:C28"/>
    <mergeCell ref="A22:B22"/>
    <mergeCell ref="A23:B24"/>
    <mergeCell ref="D27:D28"/>
    <mergeCell ref="I27:I28"/>
    <mergeCell ref="F10:F11"/>
    <mergeCell ref="A14:B14"/>
    <mergeCell ref="A15:B15"/>
    <mergeCell ref="A10:A13"/>
    <mergeCell ref="C14:C15"/>
    <mergeCell ref="F14:F15"/>
    <mergeCell ref="C12:C13"/>
    <mergeCell ref="F12:F13"/>
    <mergeCell ref="E14:E15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4" r:id="rId2"/>
  <headerFooter alignWithMargins="0">
    <oddHeader>&amp;C&amp;9Projektgruppe 4
- Empfehlung zur Fortschreibung der Bewertungsrichtlinie -
- Leitfaden Bestimmung des Ausstattungsstandards -</oddHeader>
    <oddFooter>&amp;L&amp;9______________
Stand 31.03.2006&amp;R&amp;9
&amp;UAnhang 3&amp;U
Seite   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Mittelrheinische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6571</dc:creator>
  <cp:keywords/>
  <dc:description>Stand: 11. April 2005, Ergänzung Bücherei</dc:description>
  <cp:lastModifiedBy>Elfi Schäfer</cp:lastModifiedBy>
  <cp:lastPrinted>2006-08-16T15:23:46Z</cp:lastPrinted>
  <dcterms:created xsi:type="dcterms:W3CDTF">2004-07-14T13:57:30Z</dcterms:created>
  <dcterms:modified xsi:type="dcterms:W3CDTF">2006-08-16T15:24:33Z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458451863</vt:i4>
  </property>
  <property fmtid="{D5CDD505-2E9C-101B-9397-08002B2CF9AE}" pid="3" name="_EmailSubject">
    <vt:lpwstr>Kommunale Doppik; Ermittlung Gewichte der Kostengruppen bei der Ableitung des Herstellungswerts</vt:lpwstr>
  </property>
  <property fmtid="{D5CDD505-2E9C-101B-9397-08002B2CF9AE}" pid="4" name="_AuthorEmail">
    <vt:lpwstr>Udo.Baumann@ism.rlp.de</vt:lpwstr>
  </property>
  <property fmtid="{D5CDD505-2E9C-101B-9397-08002B2CF9AE}" pid="5" name="_AuthorEmailDisplayName">
    <vt:lpwstr>Baumann, Udo (ISM)</vt:lpwstr>
  </property>
  <property fmtid="{D5CDD505-2E9C-101B-9397-08002B2CF9AE}" pid="6" name="_ReviewingToolsShownOnce">
    <vt:lpwstr/>
  </property>
</Properties>
</file>