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11\S112\Interne Besprechungen\Workshop 20.11.2023\Internet\Dateien 2023\Gesundheit\"/>
    </mc:Choice>
  </mc:AlternateContent>
  <bookViews>
    <workbookView xWindow="-15" yWindow="-15" windowWidth="28620" windowHeight="12060" activeTab="1"/>
  </bookViews>
  <sheets>
    <sheet name="Adresse" sheetId="2" r:id="rId1"/>
    <sheet name="Suchtkrankenhilfe 2023" sheetId="1" r:id="rId2"/>
  </sheets>
  <calcPr calcId="162913"/>
</workbook>
</file>

<file path=xl/calcChain.xml><?xml version="1.0" encoding="utf-8"?>
<calcChain xmlns="http://schemas.openxmlformats.org/spreadsheetml/2006/main">
  <c r="D380" i="1" l="1"/>
  <c r="C380" i="1"/>
  <c r="B380" i="1"/>
  <c r="D359" i="1"/>
  <c r="C359" i="1"/>
  <c r="B359" i="1"/>
  <c r="D343" i="1"/>
  <c r="C343" i="1"/>
  <c r="B343" i="1"/>
  <c r="C341" i="1"/>
  <c r="B341" i="1"/>
  <c r="D320" i="1"/>
  <c r="C320" i="1"/>
  <c r="B320" i="1"/>
  <c r="D305" i="1"/>
  <c r="C305" i="1"/>
  <c r="B305" i="1"/>
  <c r="C307" i="1"/>
  <c r="B307" i="1"/>
  <c r="D280" i="1"/>
  <c r="C280" i="1"/>
  <c r="B280" i="1"/>
  <c r="D245" i="1"/>
  <c r="C245" i="1"/>
  <c r="B245" i="1"/>
  <c r="D234" i="1"/>
  <c r="C234" i="1"/>
  <c r="B234" i="1"/>
  <c r="D212" i="1"/>
  <c r="C212" i="1"/>
  <c r="B212" i="1"/>
  <c r="D189" i="1"/>
  <c r="C189" i="1"/>
  <c r="B189" i="1"/>
  <c r="D174" i="1"/>
  <c r="C174" i="1"/>
  <c r="B174" i="1"/>
  <c r="G157" i="1"/>
  <c r="F157" i="1"/>
  <c r="E157" i="1"/>
  <c r="D157" i="1"/>
  <c r="C157" i="1"/>
  <c r="B157" i="1"/>
  <c r="D139" i="1"/>
  <c r="C139" i="1"/>
  <c r="B139" i="1"/>
  <c r="D116" i="1"/>
  <c r="C116" i="1"/>
  <c r="B116" i="1"/>
  <c r="D102" i="1"/>
  <c r="C102" i="1"/>
  <c r="C104" i="1" s="1"/>
  <c r="B102" i="1"/>
  <c r="B104" i="1" s="1"/>
  <c r="D341" i="1"/>
  <c r="B382" i="1"/>
  <c r="C382" i="1"/>
  <c r="C247" i="1"/>
  <c r="B247" i="1"/>
  <c r="B159" i="1"/>
  <c r="B141" i="1"/>
  <c r="D159" i="1"/>
  <c r="C141" i="1"/>
  <c r="C118" i="1"/>
  <c r="B118" i="1"/>
  <c r="D104" i="1"/>
  <c r="D87" i="1"/>
  <c r="D247" i="1" s="1"/>
  <c r="F159" i="1" l="1"/>
  <c r="D307" i="1"/>
  <c r="D118" i="1"/>
  <c r="D141" i="1"/>
  <c r="D299" i="1"/>
  <c r="D206" i="1"/>
  <c r="D205" i="1"/>
  <c r="D330" i="1" l="1"/>
  <c r="D303" i="1" l="1"/>
  <c r="D187" i="1"/>
  <c r="D182" i="1"/>
  <c r="D183" i="1"/>
  <c r="D184" i="1"/>
  <c r="D185" i="1"/>
  <c r="D186" i="1"/>
  <c r="D181" i="1"/>
  <c r="D168" i="1"/>
  <c r="D169" i="1"/>
  <c r="D170" i="1"/>
  <c r="D171" i="1"/>
  <c r="D172" i="1"/>
  <c r="D167" i="1"/>
  <c r="D137" i="1"/>
  <c r="D201" i="1" l="1"/>
  <c r="D354" i="1" l="1"/>
  <c r="D351" i="1"/>
  <c r="D369" i="1"/>
  <c r="D114" i="1" l="1"/>
  <c r="G152" i="1" l="1"/>
  <c r="G153" i="1"/>
  <c r="G154" i="1"/>
  <c r="G155" i="1"/>
  <c r="G151" i="1"/>
  <c r="F152" i="1"/>
  <c r="F153" i="1"/>
  <c r="F154" i="1"/>
  <c r="F155" i="1"/>
  <c r="F151" i="1"/>
  <c r="D136" i="1" l="1"/>
  <c r="D368" i="1" l="1"/>
  <c r="D370" i="1"/>
  <c r="D371" i="1"/>
  <c r="D372" i="1"/>
  <c r="D373" i="1"/>
  <c r="D374" i="1"/>
  <c r="D375" i="1"/>
  <c r="D376" i="1"/>
  <c r="D377" i="1"/>
  <c r="D378" i="1"/>
  <c r="D367" i="1"/>
  <c r="D352" i="1"/>
  <c r="D353" i="1"/>
  <c r="D355" i="1"/>
  <c r="D356" i="1"/>
  <c r="D357" i="1"/>
  <c r="D350" i="1"/>
  <c r="D348" i="1"/>
  <c r="D112" i="1" l="1"/>
  <c r="D113" i="1"/>
  <c r="D111" i="1"/>
  <c r="B236" i="1" l="1"/>
  <c r="C361" i="1" l="1"/>
  <c r="D361" i="1"/>
  <c r="B361" i="1"/>
  <c r="D333" i="1"/>
  <c r="D334" i="1"/>
  <c r="D335" i="1"/>
  <c r="D336" i="1"/>
  <c r="D337" i="1"/>
  <c r="D338" i="1"/>
  <c r="D339" i="1"/>
  <c r="D332" i="1"/>
  <c r="D291" i="1"/>
  <c r="D292" i="1"/>
  <c r="D294" i="1"/>
  <c r="D295" i="1"/>
  <c r="D296" i="1"/>
  <c r="D298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56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199" i="1"/>
  <c r="D200" i="1"/>
  <c r="D202" i="1"/>
  <c r="D203" i="1"/>
  <c r="D204" i="1"/>
  <c r="D207" i="1"/>
  <c r="D208" i="1"/>
  <c r="D209" i="1"/>
  <c r="D210" i="1"/>
  <c r="D198" i="1"/>
  <c r="C176" i="1"/>
  <c r="B176" i="1"/>
  <c r="D124" i="1" l="1"/>
  <c r="D125" i="1"/>
  <c r="D126" i="1"/>
  <c r="D127" i="1"/>
  <c r="D128" i="1"/>
  <c r="D129" i="1"/>
  <c r="D130" i="1"/>
  <c r="D131" i="1"/>
  <c r="D132" i="1"/>
  <c r="D133" i="1"/>
  <c r="D134" i="1"/>
  <c r="D135" i="1"/>
  <c r="B191" i="1"/>
  <c r="C191" i="1"/>
  <c r="D242" i="1"/>
  <c r="D243" i="1"/>
  <c r="B282" i="1"/>
  <c r="C282" i="1"/>
  <c r="D290" i="1"/>
  <c r="D315" i="1"/>
  <c r="D316" i="1"/>
  <c r="D317" i="1"/>
  <c r="D318" i="1"/>
  <c r="B322" i="1"/>
  <c r="C322" i="1"/>
  <c r="D176" i="1" l="1"/>
  <c r="D322" i="1"/>
  <c r="D282" i="1"/>
  <c r="D191" i="1"/>
  <c r="D382" i="1"/>
  <c r="B214" i="1"/>
  <c r="C214" i="1"/>
  <c r="D214" i="1"/>
  <c r="D236" i="1"/>
  <c r="C236" i="1"/>
</calcChain>
</file>

<file path=xl/comments1.xml><?xml version="1.0" encoding="utf-8"?>
<comments xmlns="http://schemas.openxmlformats.org/spreadsheetml/2006/main">
  <authors>
    <author>Torsten Hees Sg 213</author>
  </authors>
  <commentList>
    <comment ref="A11" authorId="0" shapeId="0">
      <text>
        <r>
          <rPr>
            <sz val="10"/>
            <color indexed="81"/>
            <rFont val="Tahoma"/>
          </rPr>
          <t xml:space="preserve">Tragen Sie hier die sonstigen Behandlungsangebote ein.
</t>
        </r>
      </text>
    </comment>
    <comment ref="A61" authorId="0" shapeId="0">
      <text>
        <r>
          <rPr>
            <sz val="10"/>
            <color indexed="81"/>
            <rFont val="Tahoma"/>
          </rPr>
          <t xml:space="preserve">Hier bitte keine Betten eintragen, die ausschließlich für eine vorrübergehende Nutzung vorgesehen sind.
</t>
        </r>
      </text>
    </comment>
    <comment ref="A104" authorId="0" shapeId="0">
      <text>
        <r>
          <rPr>
            <sz val="10"/>
            <color indexed="81"/>
            <rFont val="Tahoma"/>
          </rPr>
          <t xml:space="preserve">Die Gesamtsumme aus dem Punkt 5 muss mit der Summe unter dem Punkt 4 übereinstimmen.
</t>
        </r>
      </text>
    </comment>
    <comment ref="A118" authorId="0" shapeId="0">
      <text>
        <r>
          <rPr>
            <sz val="10"/>
            <color indexed="81"/>
            <rFont val="Tahoma"/>
          </rPr>
          <t xml:space="preserve">
Die Gesamtsumme muss größer oder gleich der Anzahl der Patienten sein, welche unter dem Punkt 4 eingetragen sind.
 </t>
        </r>
      </text>
    </comment>
    <comment ref="A141" authorId="0" shapeId="0">
      <text>
        <r>
          <rPr>
            <sz val="10"/>
            <color indexed="81"/>
            <rFont val="Tahoma"/>
          </rPr>
          <t xml:space="preserve">
Die Gesamtsumme muss die gleiche sein, welche unter dem Punkt 4 ausgewiesen wurde.
 </t>
        </r>
      </text>
    </comment>
    <comment ref="A159" authorId="0" shapeId="0">
      <text>
        <r>
          <rPr>
            <sz val="10"/>
            <color indexed="81"/>
            <rFont val="Tahoma"/>
          </rPr>
          <t xml:space="preserve">
Die Gesamtsumme muss die gleiche sein, welche unter dem Punkt 4 ausgewiesen wurde.
 </t>
        </r>
      </text>
    </comment>
    <comment ref="A176" authorId="0" shapeId="0">
      <text>
        <r>
          <rPr>
            <sz val="10"/>
            <color indexed="81"/>
            <rFont val="Tahoma"/>
          </rPr>
          <t xml:space="preserve">Die Gesamtsumme muss die gleiche sein, welche unter dem Punkt 4 ausgewiesen wurde.
 </t>
        </r>
      </text>
    </comment>
    <comment ref="A191" authorId="0" shapeId="0">
      <text>
        <r>
          <rPr>
            <sz val="10"/>
            <color indexed="81"/>
            <rFont val="Tahoma"/>
          </rPr>
          <t xml:space="preserve">
Die Gesamtsumme muss die gleiche sein, welche unter dem Punkt 4 ausgewiesen wurde.
 </t>
        </r>
      </text>
    </comment>
    <comment ref="A214" authorId="0" shapeId="0">
      <text>
        <r>
          <rPr>
            <sz val="10"/>
            <color indexed="81"/>
            <rFont val="Tahoma"/>
          </rPr>
          <t xml:space="preserve">
Die Gesamtsumme muss die gleiche sein, welche unter dem Punkt 4 ausgewiesen wurde.
 </t>
        </r>
      </text>
    </comment>
    <comment ref="A236" authorId="0" shapeId="0">
      <text>
        <r>
          <rPr>
            <sz val="10"/>
            <color indexed="81"/>
            <rFont val="Tahoma"/>
          </rPr>
          <t xml:space="preserve">Die Gesamtsumme muss die gleiche sein, welche unter dem Punkt 4 ausgewiesen wurde.
 </t>
        </r>
      </text>
    </comment>
    <comment ref="A247" authorId="0" shapeId="0">
      <text>
        <r>
          <rPr>
            <sz val="10"/>
            <color indexed="81"/>
            <rFont val="Tahoma"/>
          </rPr>
          <t xml:space="preserve">Die Gesamtsumme muss die gleiche sein, welche unter dem Punkt 4 ausgewiesen wurde.
 </t>
        </r>
      </text>
    </comment>
    <comment ref="A282" authorId="0" shapeId="0">
      <text>
        <r>
          <rPr>
            <sz val="10"/>
            <color indexed="81"/>
            <rFont val="Tahoma"/>
          </rPr>
          <t xml:space="preserve">
Die Gesamtsumme muss die gleiche sein, welche unter dem Punkt 4 ausgewiesen wurde.
 </t>
        </r>
      </text>
    </comment>
    <comment ref="A307" authorId="0" shapeId="0">
      <text>
        <r>
          <rPr>
            <sz val="10"/>
            <color indexed="81"/>
            <rFont val="Tahoma"/>
          </rPr>
          <t xml:space="preserve">
Die Gesamtsumme muss größer oder gleich der Anzahl der Patienten sein, welche unter dem Punkt 4 eingetragen sind.
 </t>
        </r>
      </text>
    </comment>
    <comment ref="A322" authorId="0" shapeId="0">
      <text>
        <r>
          <rPr>
            <sz val="10"/>
            <color indexed="81"/>
            <rFont val="Tahoma"/>
          </rPr>
          <t xml:space="preserve">Die Gesamtsumme muss die gleiche sein, welche unter dem Punkt 4 ausgewiesen wurde.
 </t>
        </r>
      </text>
    </comment>
    <comment ref="A343" authorId="0" shapeId="0">
      <text>
        <r>
          <rPr>
            <sz val="10"/>
            <color indexed="81"/>
            <rFont val="Tahoma"/>
            <family val="2"/>
          </rPr>
          <t xml:space="preserve">Die Gesamtzahl muss mit der Gesamtzahl der Beendigungen übereinstimmen.
</t>
        </r>
      </text>
    </comment>
    <comment ref="A361" authorId="0" shapeId="0">
      <text>
        <r>
          <rPr>
            <sz val="10"/>
            <color indexed="81"/>
            <rFont val="Tahoma"/>
          </rPr>
          <t xml:space="preserve">
Die Gesamtsumme muss mit der Gesamtzahl der Weitervermittlung übereinstimmen.</t>
        </r>
      </text>
    </comment>
    <comment ref="A382" authorId="0" shapeId="0">
      <text>
        <r>
          <rPr>
            <sz val="10"/>
            <color indexed="81"/>
            <rFont val="Tahoma"/>
          </rPr>
          <t xml:space="preserve">Die Gesamtsumme muss mit der Summe aus  Punkt 16 a übereinstimmen.
</t>
        </r>
      </text>
    </comment>
  </commentList>
</comments>
</file>

<file path=xl/sharedStrings.xml><?xml version="1.0" encoding="utf-8"?>
<sst xmlns="http://schemas.openxmlformats.org/spreadsheetml/2006/main" count="320" uniqueCount="225">
  <si>
    <t>1. Behandlungsangebote der Einrichtungen</t>
  </si>
  <si>
    <t>(Bitte entsprechend ankreuzen; Mehrfachnennungen sind möglich)</t>
  </si>
  <si>
    <t>Behandlungsangebot</t>
  </si>
  <si>
    <t>Entgiftung</t>
  </si>
  <si>
    <t>Entwöhnung</t>
  </si>
  <si>
    <t>sonstige Maßnahmen</t>
  </si>
  <si>
    <t>Alkoholabhängigkeit</t>
  </si>
  <si>
    <t>Medikamentenabhängigkeit</t>
  </si>
  <si>
    <t>Drogenabhängigkeit</t>
  </si>
  <si>
    <t>sonstiges (Bitte im Klartext angeben)</t>
  </si>
  <si>
    <t>2. Behandlungsangebote für besondere Zielgruppen Suchtkranker, z.B. junge Drogenabhängige</t>
  </si>
  <si>
    <t>(Bitte kreuzen Sie mit einem x die Angebote an, welche in der Einrichtung vorhanden sind)</t>
  </si>
  <si>
    <t>Magersucht, Drogensucht, Mutter-Kind-Therapie</t>
  </si>
  <si>
    <t>Polytoxikomanie (Vordergrund Alkohol)</t>
  </si>
  <si>
    <t>Alleinerziehende Eltern mit Kindern und Schwangeren</t>
  </si>
  <si>
    <t>Familientherapeutische Einrichtung mit angegliedertem Kinderhaus</t>
  </si>
  <si>
    <t>Integrierte Adaption, Fachambulanz für Suchtkranke etc.</t>
  </si>
  <si>
    <t>Entwöhnungsbehandlung und integrierte Adaptionsbehandlung bei Alkohol- und Medikamentenabhängigkeit bei Erwachsenen und Modellprojekt Integrierte-Stationäre-Ambulante Rehabilitation</t>
  </si>
  <si>
    <t>Drogenanhängige ab dem 18. Lebensjahr</t>
  </si>
  <si>
    <t>Lese- und Rechtschreibetraining</t>
  </si>
  <si>
    <t>Jugendliche Migranten, Doppeldiagnose § 35 BtmG</t>
  </si>
  <si>
    <t>Junge Drogenabhängige</t>
  </si>
  <si>
    <t>Migranten, Familientherapie, Adaption</t>
  </si>
  <si>
    <t>Junge Drogenabhängige bevorzugt mit Doppeldiagnosen</t>
  </si>
  <si>
    <t>Personen mit bes. soz. Schwierigkeiten § 72 BSHG, polnisch sprech. Umsiedler</t>
  </si>
  <si>
    <t>Doppeldiagnose: Sucht- und Psychosomatik</t>
  </si>
  <si>
    <t>Programm zur beruflichen Reingration</t>
  </si>
  <si>
    <t>Entwöhnungsbehandlung für Mütter und Väter mit begleitendem Kind</t>
  </si>
  <si>
    <t>Paarbehandlung</t>
  </si>
  <si>
    <t>Geschlechtsspezifische Behandlung</t>
  </si>
  <si>
    <t>Behandlung von traumatisierten Patienten</t>
  </si>
  <si>
    <t>Behandlung von jungen polytoxikomanen Spätaussiedlern</t>
  </si>
  <si>
    <t>Behandlung russischsprachiger Aussiedler</t>
  </si>
  <si>
    <t>Behandlung von Patienten mit problematischen Spielverhalten (Pathologischem Spiel)</t>
  </si>
  <si>
    <t>Integrierte stationäre Behandlung Abhängigkeitskranker/ eine sowohl die Entgiftungs- als auch</t>
  </si>
  <si>
    <t>die Entwöhungsphase umfassende stationäre Kompaktleistung</t>
  </si>
  <si>
    <t>Motivierungsbehandlung</t>
  </si>
  <si>
    <t>Stationäre Paartherapie</t>
  </si>
  <si>
    <t>Behandlung von Abhängigkeitserkrankungen mit psychosomatischen Begleiterkrankungen</t>
  </si>
  <si>
    <t>Stationäre Rückfallbehandlung</t>
  </si>
  <si>
    <t>Seniorengruppen</t>
  </si>
  <si>
    <t>Medikamentengruppen</t>
  </si>
  <si>
    <t>ausschließlich Therapie von Drogenabhängigen Männern</t>
  </si>
  <si>
    <t>Adaption, betreutes Wohnen, ambulante Nachsorge</t>
  </si>
  <si>
    <t>Migranten, Jugendliche, Dualdiagnose, Gerichtliche Auflagen</t>
  </si>
  <si>
    <t>3. Bettenkapazität für Suchtkranke</t>
  </si>
  <si>
    <t>Bettenkapazität</t>
  </si>
  <si>
    <t>Anzahl</t>
  </si>
  <si>
    <t>Suchtkranke</t>
  </si>
  <si>
    <t xml:space="preserve"> dar. Drogenabhängige</t>
  </si>
  <si>
    <t>Belegungsquote in %</t>
  </si>
  <si>
    <t>II. Angaben zu den Patientinnen und Patienten</t>
  </si>
  <si>
    <t>4. Stationär behandelte Patientinnen und Patienten im Berichtsjahr</t>
  </si>
  <si>
    <t>Anzahl der Patientinnen und Patienten</t>
  </si>
  <si>
    <t>männlich</t>
  </si>
  <si>
    <t xml:space="preserve">weiblich </t>
  </si>
  <si>
    <t>insgesamt</t>
  </si>
  <si>
    <t>5. Patientinnen und Patienten nach deren Krankheitsbild</t>
  </si>
  <si>
    <t>Krankheitsbild</t>
  </si>
  <si>
    <t>weiblich</t>
  </si>
  <si>
    <t>Polytoxikomanie</t>
  </si>
  <si>
    <t>Essstörung</t>
  </si>
  <si>
    <t>Insgesamt</t>
  </si>
  <si>
    <t>Fehlermeldung</t>
  </si>
  <si>
    <t>Altersgliederung</t>
  </si>
  <si>
    <t>30 - 34 Jahre</t>
  </si>
  <si>
    <t>35 - 39 Jahre</t>
  </si>
  <si>
    <t>40 - 44 Jahre</t>
  </si>
  <si>
    <t>45 - 49 Jahre</t>
  </si>
  <si>
    <t>50 - 54 Jahre</t>
  </si>
  <si>
    <t>55 - 59 Jahre</t>
  </si>
  <si>
    <t>60 - 64 Jahre</t>
  </si>
  <si>
    <t>Familienstand</t>
  </si>
  <si>
    <t xml:space="preserve">Abschluss </t>
  </si>
  <si>
    <t>Wohnsitz</t>
  </si>
  <si>
    <t>in Rheinland-Pfalz</t>
  </si>
  <si>
    <t>III. Angaben zur Aufnahmesituation</t>
  </si>
  <si>
    <t>Vermittelnde Stelle</t>
  </si>
  <si>
    <t>Kosten-/Leistungsträger</t>
  </si>
  <si>
    <t>Behandlung</t>
  </si>
  <si>
    <t>stationäre Erstbehandlung (Mehrfachnennungen sind möglich)</t>
  </si>
  <si>
    <t>Adaption</t>
  </si>
  <si>
    <t>Wiederholungsbehandlung</t>
  </si>
  <si>
    <t>Leistungsträger</t>
  </si>
  <si>
    <t>Krankenversicherung</t>
  </si>
  <si>
    <t>Rentenversicherung</t>
  </si>
  <si>
    <t>Sozialhilfe</t>
  </si>
  <si>
    <t>Selbstzahler</t>
  </si>
  <si>
    <t>zusammen</t>
  </si>
  <si>
    <t>Behandlungsdauer</t>
  </si>
  <si>
    <t>bis unter 4 Wochen</t>
  </si>
  <si>
    <t>4 bis unter 8 Wochen</t>
  </si>
  <si>
    <t>8 bis unter 12 Wochen</t>
  </si>
  <si>
    <t>12 bis unter 16 Wochen</t>
  </si>
  <si>
    <t>16 bis unter 20 Wochen</t>
  </si>
  <si>
    <t>20 bis unter 24 Wochen</t>
  </si>
  <si>
    <t>24 bis unter 28 Wochen</t>
  </si>
  <si>
    <t>28 bis unter 32 Wochen</t>
  </si>
  <si>
    <t>32 bis unter 36 Wochen</t>
  </si>
  <si>
    <t>36 bis unter 40 Wochen</t>
  </si>
  <si>
    <t>40 bis unter 44 Wochen</t>
  </si>
  <si>
    <t>44 Wochen und länger</t>
  </si>
  <si>
    <r>
      <t xml:space="preserve">   (Mehrfachnennungen sind </t>
    </r>
    <r>
      <rPr>
        <b/>
        <sz val="10"/>
        <rFont val="Arial"/>
        <family val="2"/>
      </rPr>
      <t>nicht</t>
    </r>
    <r>
      <rPr>
        <sz val="10"/>
        <rFont val="Arial"/>
      </rPr>
      <t xml:space="preserve"> möglich)</t>
    </r>
  </si>
  <si>
    <r>
      <t xml:space="preserve">   (Mehrfachnennungen </t>
    </r>
    <r>
      <rPr>
        <b/>
        <sz val="10"/>
        <rFont val="Arial"/>
        <family val="2"/>
      </rPr>
      <t>sind</t>
    </r>
    <r>
      <rPr>
        <sz val="10"/>
        <rFont val="Arial"/>
        <family val="2"/>
      </rPr>
      <t xml:space="preserve"> möglich)</t>
    </r>
  </si>
  <si>
    <t>Name der Einrichtung:</t>
  </si>
  <si>
    <t>Ansprechpartner:</t>
  </si>
  <si>
    <t>Telefon:</t>
  </si>
  <si>
    <t>E-Mail:</t>
  </si>
  <si>
    <t>Exzessive Mediennutzung</t>
  </si>
  <si>
    <t>Betreuung/Behandlung</t>
  </si>
  <si>
    <t>Qualifizierter Entzug</t>
  </si>
  <si>
    <t>Stationäre medizinische Rehabilitation</t>
  </si>
  <si>
    <t>unter 14 Jahre</t>
  </si>
  <si>
    <t>14 - 17 Jahre</t>
  </si>
  <si>
    <t>18 - 20 Jahre</t>
  </si>
  <si>
    <t>21 - 25 Jahre</t>
  </si>
  <si>
    <t>26 - 29 Jahre</t>
  </si>
  <si>
    <t>70 Jahre und älter</t>
  </si>
  <si>
    <t>Schulabschluss</t>
  </si>
  <si>
    <t>Derzeit in Schulausbildung</t>
  </si>
  <si>
    <t>Ohne Schulabschluss abgegangen</t>
  </si>
  <si>
    <t>Hauptschul-/Volksschulabschluss</t>
  </si>
  <si>
    <t>Realschulabschluss/Polytechnische Oberschule</t>
  </si>
  <si>
    <t>(Fach-)Hochschulreife/Abitur</t>
  </si>
  <si>
    <t>Anderer Schulabschluss</t>
  </si>
  <si>
    <t>Keine berufliche oder akademische Ausbildung begonnen</t>
  </si>
  <si>
    <t>Derzeit in beruflicher oder akademischer Ausbildung</t>
  </si>
  <si>
    <t>Keine berufliche oder akademische Ausbildung abgeschlossen</t>
  </si>
  <si>
    <t>Betriebliche Berufsausbildung</t>
  </si>
  <si>
    <t>Abschluss als Meister/-in / Techniker/-in bzw. an Berufs- oder Fachakademie</t>
  </si>
  <si>
    <t>Akademischer Abschluss</t>
  </si>
  <si>
    <t>Anderer Ausbildungsabschluss</t>
  </si>
  <si>
    <t>Erwerbssituation</t>
  </si>
  <si>
    <t>Auszubildende(r)</t>
  </si>
  <si>
    <t>Arbeiter/-in / Angestellte(r) / Beamte(r)</t>
  </si>
  <si>
    <t>Selbständig /Freiberufler/-in</t>
  </si>
  <si>
    <t xml:space="preserve">Sonstige Erwerbstätige (z. B. mithelfende Familienangehörige, Personen in besonderen Dienstverhältnissen) </t>
  </si>
  <si>
    <t>In Elternzeit, im (längerfristigen) Krankenstand</t>
  </si>
  <si>
    <t>In beruflicher Rehabilitation (Leistungen zur Teilhabe am Arbeitsleben)</t>
  </si>
  <si>
    <t>Arbeitslos nach SGB III (Bezug von ALG I)</t>
  </si>
  <si>
    <t>Arbeitslos nach SGB II (Bezug von ALG II)</t>
  </si>
  <si>
    <t>Schüler/-in / Studierende(r)</t>
  </si>
  <si>
    <t>Hausfrau / Hausmann</t>
  </si>
  <si>
    <t>Rentner/-in / Pensionär/-in</t>
  </si>
  <si>
    <t>Sonstige Nichterwerbsperson (mit Bezug von Leistungen nach SGB XII)</t>
  </si>
  <si>
    <t>Sonstige Nichterwerbsperson (ohne Bezug von Leistungen nach SGB XII)</t>
  </si>
  <si>
    <t>Keine / Selbstmelder/-in</t>
  </si>
  <si>
    <t>Soziales Umfeld</t>
  </si>
  <si>
    <t>Selbsthilfe</t>
  </si>
  <si>
    <t>Arbeitgeber, Betrieb, Schule</t>
  </si>
  <si>
    <t>Ärztliche Praxis</t>
  </si>
  <si>
    <t>Psychotherapeutische Praxis</t>
  </si>
  <si>
    <t>Allgemeines Krankenhaus</t>
  </si>
  <si>
    <t>Einrichtung der Akutbehandlung</t>
  </si>
  <si>
    <t>Psychiatrisches Krankenhaus</t>
  </si>
  <si>
    <t>Ambulante Suchthilfeeinrichtung</t>
  </si>
  <si>
    <t>Stationäre Suchthilfeeinrichtung (Rehabilitation, Adaption)</t>
  </si>
  <si>
    <t>Soziotherapeutische Einrichtung</t>
  </si>
  <si>
    <t>Andere Beratungsdienste (z. B. Ehe-, Familien-, Erziehungsberatung, sozialpsychiatrischer Dienst)</t>
  </si>
  <si>
    <t>Schuldnerberatung</t>
  </si>
  <si>
    <t>Einrichtung der Jugendhilfe</t>
  </si>
  <si>
    <t>Jugendamt</t>
  </si>
  <si>
    <t>Einrichtung der Altenhilfe</t>
  </si>
  <si>
    <t>Wohnungslosenhilfe</t>
  </si>
  <si>
    <t>Agentur für Arbeit / Jobcenter</t>
  </si>
  <si>
    <t>Polizei / Justiz / Bewährungshilfe</t>
  </si>
  <si>
    <t>Einrichtung im Präventionssektor</t>
  </si>
  <si>
    <t>Sonstige Einrichtung / Institution</t>
  </si>
  <si>
    <t>Regulär nach Betreuungs-/Behandlungsplan</t>
  </si>
  <si>
    <t>Vorzeitig auf ärztliche / therapeutische Veranlassung</t>
  </si>
  <si>
    <t>Vorzeitig mit ärztlichem / therapeutischem Einverständnis</t>
  </si>
  <si>
    <t>Vorzeitig ohne ärztliches /therapeutisches Einverständnis /Abbruch durch Klient/in / Patient/in</t>
  </si>
  <si>
    <t>Disziplinarisch</t>
  </si>
  <si>
    <t>Außerplanmäßige Verlegung / außerplanmäßiger Wechsel in andere Einrichtung</t>
  </si>
  <si>
    <t>Planmäßiger Wechsel in andere Betreuungs-/Behandlungsform</t>
  </si>
  <si>
    <t>Verstorben</t>
  </si>
  <si>
    <t>Beendigung der Behandlung mit einer Weitervermittlung</t>
  </si>
  <si>
    <t>Beratung und Betreuung</t>
  </si>
  <si>
    <t>Kinder- und Jugendhilfe</t>
  </si>
  <si>
    <t>Suchtberatung im Betrieb</t>
  </si>
  <si>
    <t>Beschäftigung, Qualifizierung, Arbeitsförderung</t>
  </si>
  <si>
    <t>Eingliederungshilfe</t>
  </si>
  <si>
    <t>Justiz</t>
  </si>
  <si>
    <t>Altenhilfe und Pflege</t>
  </si>
  <si>
    <t>Person lebt …</t>
  </si>
  <si>
    <t>…alleinstehend</t>
  </si>
  <si>
    <t>männlich 
ohne Kinder</t>
  </si>
  <si>
    <t>männlich 
mit Kindern</t>
  </si>
  <si>
    <t>weiblich
ohne Kinder</t>
  </si>
  <si>
    <t>weiblich
mit Kindern</t>
  </si>
  <si>
    <t>…mit Ehepartner/Partner</t>
  </si>
  <si>
    <t xml:space="preserve">…mit Eltern(-teil) </t>
  </si>
  <si>
    <t>10. Höchster Ausbildungsabschluss</t>
  </si>
  <si>
    <t>16. Abschluss der stationären Behandlung durch:</t>
  </si>
  <si>
    <t>17. Behandlungsdauer</t>
  </si>
  <si>
    <t>12. Wohnsitz zum Zeitpunkt der Aufnahme</t>
  </si>
  <si>
    <t>15. Leistungsträger (Wer bezahlt die stationäre Behandlung?)</t>
  </si>
  <si>
    <t>Art der Beendigung:</t>
  </si>
  <si>
    <t>Beendigungen Insgesamt</t>
  </si>
  <si>
    <t>Weitervermittlungen Insgesamt</t>
  </si>
  <si>
    <t xml:space="preserve">Art der Weitervermittlung: </t>
  </si>
  <si>
    <t>insgesamt:
ohne Kinder</t>
  </si>
  <si>
    <t>insgesamt:
mit Kindern</t>
  </si>
  <si>
    <t xml:space="preserve">  davon:</t>
  </si>
  <si>
    <t xml:space="preserve">    unter Substitution</t>
  </si>
  <si>
    <t xml:space="preserve">    als Teil einer Kombibehandlung</t>
  </si>
  <si>
    <t>…mit sonstiger Bezugsperson</t>
  </si>
  <si>
    <t>…mit sonstiger Person</t>
  </si>
  <si>
    <t>65 - 69 Jahre</t>
  </si>
  <si>
    <t>Pathologisches Glücksspiel</t>
  </si>
  <si>
    <t>Cannabisabhängigkeit</t>
  </si>
  <si>
    <t>sonstige Drogenabhängigkeit</t>
  </si>
  <si>
    <t>Angebot vorhanden</t>
  </si>
  <si>
    <t>13. Vermittelnde Instanz</t>
  </si>
  <si>
    <t>14. Behandlung</t>
  </si>
  <si>
    <t xml:space="preserve">    a) Beendigung</t>
  </si>
  <si>
    <t xml:space="preserve">     b) Weitervermittlung</t>
  </si>
  <si>
    <t>11. b) Erwerbssituation am Tag nach Betreuungs-/Behandlungsende</t>
  </si>
  <si>
    <t>11. a) Erwerbssituation am Tag vor Betreuungs-/Behandlungsbeginn</t>
  </si>
  <si>
    <t>9. Höchster bisher erreichter allgemeinbildender Schulabschluss</t>
  </si>
  <si>
    <t>8. Lebenssituation</t>
  </si>
  <si>
    <t>7. Altersgliederung (Alter zum Zeitpunkt der Aufnahme)</t>
  </si>
  <si>
    <t>6. Art der Betreuung / Behandlung in der eigenen Einrichtung</t>
  </si>
  <si>
    <t>außerhalb von Rheinland-Pfalz</t>
  </si>
  <si>
    <t>I. Angaben zur Einrichtung (Stand 31.12.2023)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</si>
</sst>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;\-\ #\ ###\ ##0;\-"/>
    <numFmt numFmtId="165" formatCode="#\ ###\ ##0.0;\-\ #\ ###\ ##0.0;\-"/>
  </numFmts>
  <fonts count="12" x14ac:knownFonts="1">
    <font>
      <sz val="10"/>
      <name val="Arial"/>
    </font>
    <font>
      <sz val="8"/>
      <name val="Arial"/>
    </font>
    <font>
      <b/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9"/>
      <name val="Arial"/>
      <family val="2"/>
    </font>
    <font>
      <sz val="10"/>
      <color indexed="81"/>
      <name val="Tahoma"/>
    </font>
    <font>
      <sz val="10"/>
      <color indexed="81"/>
      <name val="Tahoma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1" xfId="0" applyFill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protection locked="0"/>
    </xf>
    <xf numFmtId="164" fontId="0" fillId="0" borderId="6" xfId="0" applyNumberFormat="1" applyBorder="1" applyAlignment="1" applyProtection="1">
      <protection locked="0"/>
    </xf>
    <xf numFmtId="165" fontId="0" fillId="0" borderId="7" xfId="0" applyNumberFormat="1" applyBorder="1" applyAlignment="1" applyProtection="1">
      <protection locked="0"/>
    </xf>
    <xf numFmtId="0" fontId="0" fillId="4" borderId="11" xfId="0" applyFill="1" applyBorder="1" applyAlignment="1" applyProtection="1"/>
    <xf numFmtId="0" fontId="0" fillId="4" borderId="13" xfId="0" applyFill="1" applyBorder="1" applyAlignment="1" applyProtection="1"/>
    <xf numFmtId="0" fontId="0" fillId="4" borderId="14" xfId="0" applyFill="1" applyBorder="1" applyAlignment="1" applyProtection="1"/>
    <xf numFmtId="0" fontId="0" fillId="4" borderId="15" xfId="0" applyFill="1" applyBorder="1" applyAlignment="1" applyProtection="1"/>
    <xf numFmtId="164" fontId="0" fillId="0" borderId="1" xfId="0" applyNumberFormat="1" applyBorder="1" applyAlignment="1" applyProtection="1">
      <protection locked="0"/>
    </xf>
    <xf numFmtId="164" fontId="0" fillId="4" borderId="1" xfId="0" applyNumberFormat="1" applyFill="1" applyBorder="1" applyAlignment="1" applyProtection="1"/>
    <xf numFmtId="164" fontId="0" fillId="4" borderId="6" xfId="0" applyNumberFormat="1" applyFill="1" applyBorder="1" applyAlignment="1" applyProtection="1"/>
    <xf numFmtId="164" fontId="0" fillId="0" borderId="6" xfId="0" applyNumberFormat="1" applyFill="1" applyBorder="1" applyAlignment="1" applyProtection="1">
      <protection locked="0"/>
    </xf>
    <xf numFmtId="164" fontId="4" fillId="4" borderId="6" xfId="0" applyNumberFormat="1" applyFont="1" applyFill="1" applyBorder="1" applyAlignment="1" applyProtection="1"/>
    <xf numFmtId="164" fontId="0" fillId="4" borderId="7" xfId="0" applyNumberFormat="1" applyFill="1" applyBorder="1" applyAlignment="1" applyProtection="1"/>
    <xf numFmtId="164" fontId="0" fillId="0" borderId="7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/>
    <xf numFmtId="164" fontId="6" fillId="4" borderId="1" xfId="0" applyNumberFormat="1" applyFont="1" applyFill="1" applyBorder="1" applyAlignment="1" applyProtection="1"/>
    <xf numFmtId="164" fontId="4" fillId="0" borderId="5" xfId="0" applyNumberFormat="1" applyFont="1" applyFill="1" applyBorder="1" applyAlignment="1" applyProtection="1">
      <protection locked="0"/>
    </xf>
    <xf numFmtId="164" fontId="4" fillId="0" borderId="6" xfId="0" applyNumberFormat="1" applyFont="1" applyFill="1" applyBorder="1" applyAlignment="1" applyProtection="1">
      <protection locked="0"/>
    </xf>
    <xf numFmtId="164" fontId="0" fillId="0" borderId="0" xfId="0" applyNumberFormat="1" applyFill="1" applyBorder="1" applyAlignment="1" applyProtection="1">
      <protection locked="0"/>
    </xf>
    <xf numFmtId="164" fontId="0" fillId="0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/>
    <xf numFmtId="164" fontId="0" fillId="2" borderId="6" xfId="0" applyNumberFormat="1" applyFill="1" applyBorder="1" applyAlignment="1" applyProtection="1"/>
    <xf numFmtId="164" fontId="4" fillId="0" borderId="6" xfId="0" applyNumberFormat="1" applyFont="1" applyBorder="1" applyAlignment="1" applyProtection="1">
      <protection locked="0"/>
    </xf>
    <xf numFmtId="164" fontId="0" fillId="2" borderId="0" xfId="0" applyNumberFormat="1" applyFill="1" applyAlignment="1" applyProtection="1"/>
    <xf numFmtId="164" fontId="6" fillId="2" borderId="1" xfId="0" applyNumberFormat="1" applyFont="1" applyFill="1" applyBorder="1" applyAlignment="1" applyProtection="1"/>
    <xf numFmtId="164" fontId="0" fillId="0" borderId="0" xfId="0" applyNumberFormat="1" applyAlignment="1" applyProtection="1"/>
    <xf numFmtId="0" fontId="0" fillId="2" borderId="1" xfId="0" applyFill="1" applyBorder="1" applyAlignment="1" applyProtection="1"/>
    <xf numFmtId="164" fontId="3" fillId="2" borderId="0" xfId="0" applyNumberFormat="1" applyFont="1" applyFill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164" fontId="0" fillId="2" borderId="5" xfId="0" applyNumberFormat="1" applyFill="1" applyBorder="1" applyAlignment="1" applyProtection="1"/>
    <xf numFmtId="164" fontId="3" fillId="3" borderId="0" xfId="0" applyNumberFormat="1" applyFont="1" applyFill="1" applyAlignment="1" applyProtection="1"/>
    <xf numFmtId="164" fontId="0" fillId="3" borderId="0" xfId="0" applyNumberFormat="1" applyFill="1" applyAlignment="1" applyProtection="1"/>
    <xf numFmtId="164" fontId="10" fillId="3" borderId="0" xfId="0" applyNumberFormat="1" applyFont="1" applyFill="1" applyAlignment="1" applyProtection="1"/>
    <xf numFmtId="164" fontId="5" fillId="4" borderId="1" xfId="0" applyNumberFormat="1" applyFont="1" applyFill="1" applyBorder="1" applyAlignment="1" applyProtection="1"/>
    <xf numFmtId="164" fontId="3" fillId="4" borderId="0" xfId="0" applyNumberFormat="1" applyFont="1" applyFill="1" applyAlignment="1" applyProtection="1"/>
    <xf numFmtId="164" fontId="0" fillId="4" borderId="0" xfId="0" applyNumberFormat="1" applyFill="1" applyAlignment="1" applyProtection="1"/>
    <xf numFmtId="164" fontId="4" fillId="2" borderId="0" xfId="0" applyNumberFormat="1" applyFont="1" applyFill="1" applyAlignment="1" applyProtection="1"/>
    <xf numFmtId="164" fontId="4" fillId="2" borderId="1" xfId="0" applyNumberFormat="1" applyFont="1" applyFill="1" applyBorder="1" applyAlignment="1" applyProtection="1"/>
    <xf numFmtId="164" fontId="0" fillId="4" borderId="5" xfId="0" applyNumberFormat="1" applyFill="1" applyBorder="1" applyAlignment="1" applyProtection="1"/>
    <xf numFmtId="164" fontId="6" fillId="4" borderId="2" xfId="0" applyNumberFormat="1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164" fontId="0" fillId="4" borderId="8" xfId="0" applyNumberFormat="1" applyFill="1" applyBorder="1" applyAlignment="1" applyProtection="1"/>
    <xf numFmtId="164" fontId="4" fillId="4" borderId="8" xfId="0" applyNumberFormat="1" applyFont="1" applyFill="1" applyBorder="1" applyAlignment="1" applyProtection="1"/>
    <xf numFmtId="164" fontId="0" fillId="4" borderId="2" xfId="0" applyNumberFormat="1" applyFill="1" applyBorder="1" applyAlignment="1" applyProtection="1"/>
    <xf numFmtId="164" fontId="0" fillId="4" borderId="0" xfId="0" applyNumberFormat="1" applyFill="1" applyBorder="1" applyAlignment="1" applyProtection="1"/>
    <xf numFmtId="164" fontId="3" fillId="4" borderId="0" xfId="0" applyNumberFormat="1" applyFont="1" applyFill="1" applyBorder="1" applyAlignment="1" applyProtection="1"/>
    <xf numFmtId="164" fontId="7" fillId="2" borderId="5" xfId="0" applyNumberFormat="1" applyFont="1" applyFill="1" applyBorder="1" applyAlignment="1" applyProtection="1"/>
    <xf numFmtId="164" fontId="0" fillId="2" borderId="6" xfId="0" applyNumberFormat="1" applyFill="1" applyBorder="1" applyAlignment="1" applyProtection="1">
      <alignment horizontal="right"/>
    </xf>
    <xf numFmtId="164" fontId="4" fillId="2" borderId="6" xfId="0" applyNumberFormat="1" applyFont="1" applyFill="1" applyBorder="1" applyAlignment="1" applyProtection="1"/>
    <xf numFmtId="164" fontId="0" fillId="2" borderId="3" xfId="0" applyNumberFormat="1" applyFill="1" applyBorder="1" applyAlignment="1" applyProtection="1"/>
    <xf numFmtId="164" fontId="0" fillId="2" borderId="8" xfId="0" applyNumberFormat="1" applyFill="1" applyBorder="1" applyAlignment="1" applyProtection="1"/>
    <xf numFmtId="164" fontId="4" fillId="2" borderId="8" xfId="0" applyNumberFormat="1" applyFont="1" applyFill="1" applyBorder="1" applyAlignment="1" applyProtection="1"/>
    <xf numFmtId="164" fontId="0" fillId="2" borderId="2" xfId="0" applyNumberFormat="1" applyFill="1" applyBorder="1" applyAlignment="1" applyProtection="1"/>
    <xf numFmtId="164" fontId="6" fillId="2" borderId="0" xfId="0" applyNumberFormat="1" applyFont="1" applyFill="1" applyBorder="1" applyAlignment="1" applyProtection="1"/>
    <xf numFmtId="164" fontId="3" fillId="2" borderId="0" xfId="0" applyNumberFormat="1" applyFont="1" applyFill="1" applyBorder="1" applyAlignment="1" applyProtection="1"/>
    <xf numFmtId="164" fontId="0" fillId="4" borderId="1" xfId="0" applyNumberFormat="1" applyFill="1" applyBorder="1" applyAlignment="1" applyProtection="1">
      <alignment horizontal="right"/>
    </xf>
    <xf numFmtId="164" fontId="0" fillId="4" borderId="6" xfId="0" applyNumberFormat="1" applyFill="1" applyBorder="1" applyAlignment="1" applyProtection="1">
      <alignment horizontal="right"/>
    </xf>
    <xf numFmtId="164" fontId="4" fillId="2" borderId="2" xfId="0" applyNumberFormat="1" applyFont="1" applyFill="1" applyBorder="1" applyAlignment="1" applyProtection="1"/>
    <xf numFmtId="164" fontId="7" fillId="2" borderId="5" xfId="0" applyNumberFormat="1" applyFont="1" applyFill="1" applyBorder="1" applyAlignment="1" applyProtection="1">
      <alignment wrapText="1"/>
    </xf>
    <xf numFmtId="164" fontId="4" fillId="4" borderId="6" xfId="0" applyNumberFormat="1" applyFont="1" applyFill="1" applyBorder="1" applyAlignment="1" applyProtection="1">
      <alignment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164" fontId="4" fillId="2" borderId="0" xfId="0" applyNumberFormat="1" applyFont="1" applyFill="1" applyProtection="1"/>
    <xf numFmtId="0" fontId="4" fillId="2" borderId="2" xfId="0" applyFont="1" applyFill="1" applyBorder="1" applyAlignment="1" applyProtection="1"/>
    <xf numFmtId="0" fontId="0" fillId="2" borderId="4" xfId="0" applyFill="1" applyBorder="1" applyAlignment="1" applyProtection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/>
    <xf numFmtId="164" fontId="0" fillId="0" borderId="0" xfId="0" applyNumberFormat="1" applyFill="1" applyBorder="1" applyAlignment="1" applyProtection="1">
      <alignment horizontal="center"/>
    </xf>
    <xf numFmtId="164" fontId="0" fillId="2" borderId="9" xfId="0" applyNumberFormat="1" applyFill="1" applyBorder="1" applyAlignment="1" applyProtection="1">
      <alignment wrapText="1"/>
    </xf>
    <xf numFmtId="164" fontId="0" fillId="0" borderId="6" xfId="0" applyNumberFormat="1" applyFill="1" applyBorder="1" applyAlignment="1" applyProtection="1">
      <alignment horizontal="center"/>
    </xf>
    <xf numFmtId="164" fontId="0" fillId="0" borderId="8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/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0" fontId="0" fillId="2" borderId="13" xfId="0" applyFill="1" applyBorder="1" applyAlignment="1" applyProtection="1"/>
    <xf numFmtId="0" fontId="0" fillId="2" borderId="14" xfId="0" applyFill="1" applyBorder="1" applyAlignment="1" applyProtection="1"/>
    <xf numFmtId="0" fontId="0" fillId="2" borderId="15" xfId="0" applyFill="1" applyBorder="1" applyAlignment="1" applyProtection="1"/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164" fontId="4" fillId="4" borderId="6" xfId="0" applyNumberFormat="1" applyFont="1" applyFill="1" applyBorder="1"/>
    <xf numFmtId="164" fontId="0" fillId="0" borderId="5" xfId="0" applyNumberFormat="1" applyBorder="1" applyProtection="1">
      <protection locked="0"/>
    </xf>
    <xf numFmtId="164" fontId="0" fillId="4" borderId="6" xfId="0" applyNumberFormat="1" applyFill="1" applyBorder="1"/>
    <xf numFmtId="0" fontId="4" fillId="2" borderId="1" xfId="0" applyFont="1" applyFill="1" applyBorder="1" applyAlignment="1" applyProtection="1"/>
    <xf numFmtId="16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</xf>
    <xf numFmtId="164" fontId="4" fillId="3" borderId="0" xfId="0" applyNumberFormat="1" applyFont="1" applyFill="1" applyAlignment="1" applyProtection="1"/>
    <xf numFmtId="164" fontId="2" fillId="3" borderId="0" xfId="0" applyNumberFormat="1" applyFont="1" applyFill="1" applyAlignment="1" applyProtection="1"/>
    <xf numFmtId="164" fontId="0" fillId="3" borderId="0" xfId="0" applyNumberFormat="1" applyFill="1" applyProtection="1"/>
    <xf numFmtId="164" fontId="10" fillId="3" borderId="0" xfId="0" applyNumberFormat="1" applyFont="1" applyFill="1" applyProtection="1"/>
    <xf numFmtId="164" fontId="4" fillId="3" borderId="0" xfId="0" applyNumberFormat="1" applyFont="1" applyFill="1" applyProtection="1"/>
    <xf numFmtId="164" fontId="0" fillId="3" borderId="0" xfId="0" applyNumberFormat="1" applyFill="1" applyBorder="1" applyAlignment="1" applyProtection="1"/>
    <xf numFmtId="164" fontId="0" fillId="3" borderId="0" xfId="0" applyNumberFormat="1" applyFill="1" applyBorder="1" applyProtection="1"/>
    <xf numFmtId="0" fontId="0" fillId="3" borderId="0" xfId="0" applyFill="1" applyProtection="1"/>
    <xf numFmtId="164" fontId="3" fillId="3" borderId="0" xfId="0" applyNumberFormat="1" applyFont="1" applyFill="1" applyProtection="1"/>
    <xf numFmtId="164" fontId="0" fillId="2" borderId="5" xfId="0" applyNumberFormat="1" applyFill="1" applyBorder="1" applyProtection="1"/>
    <xf numFmtId="164" fontId="0" fillId="2" borderId="11" xfId="0" applyNumberFormat="1" applyFill="1" applyBorder="1" applyProtection="1"/>
    <xf numFmtId="164" fontId="0" fillId="2" borderId="6" xfId="0" applyNumberFormat="1" applyFill="1" applyBorder="1" applyProtection="1"/>
    <xf numFmtId="164" fontId="0" fillId="2" borderId="12" xfId="0" applyNumberFormat="1" applyFill="1" applyBorder="1" applyProtection="1"/>
    <xf numFmtId="164" fontId="0" fillId="2" borderId="7" xfId="0" applyNumberFormat="1" applyFill="1" applyBorder="1" applyProtection="1"/>
    <xf numFmtId="164" fontId="0" fillId="3" borderId="9" xfId="0" applyNumberFormat="1" applyFill="1" applyBorder="1" applyAlignment="1" applyProtection="1"/>
    <xf numFmtId="164" fontId="0" fillId="3" borderId="10" xfId="0" applyNumberFormat="1" applyFill="1" applyBorder="1" applyAlignment="1" applyProtection="1">
      <alignment horizontal="center"/>
    </xf>
    <xf numFmtId="164" fontId="0" fillId="3" borderId="11" xfId="0" applyNumberFormat="1" applyFill="1" applyBorder="1" applyAlignment="1" applyProtection="1">
      <alignment horizontal="center"/>
    </xf>
    <xf numFmtId="164" fontId="3" fillId="3" borderId="8" xfId="0" applyNumberFormat="1" applyFont="1" applyFill="1" applyBorder="1" applyAlignment="1" applyProtection="1">
      <alignment horizontal="left"/>
    </xf>
    <xf numFmtId="164" fontId="0" fillId="3" borderId="0" xfId="0" applyNumberFormat="1" applyFill="1" applyBorder="1" applyAlignment="1" applyProtection="1">
      <alignment horizontal="center"/>
    </xf>
    <xf numFmtId="164" fontId="0" fillId="3" borderId="12" xfId="0" applyNumberFormat="1" applyFill="1" applyBorder="1" applyAlignment="1" applyProtection="1">
      <alignment horizontal="center"/>
    </xf>
    <xf numFmtId="164" fontId="0" fillId="3" borderId="8" xfId="0" applyNumberFormat="1" applyFill="1" applyBorder="1" applyAlignment="1" applyProtection="1"/>
    <xf numFmtId="164" fontId="0" fillId="3" borderId="12" xfId="0" applyNumberFormat="1" applyFill="1" applyBorder="1" applyAlignment="1" applyProtection="1"/>
    <xf numFmtId="164" fontId="0" fillId="2" borderId="4" xfId="0" applyNumberFormat="1" applyFill="1" applyBorder="1" applyAlignment="1" applyProtection="1"/>
    <xf numFmtId="164" fontId="6" fillId="3" borderId="0" xfId="0" applyNumberFormat="1" applyFont="1" applyFill="1" applyBorder="1" applyAlignment="1" applyProtection="1"/>
    <xf numFmtId="164" fontId="3" fillId="2" borderId="1" xfId="0" applyNumberFormat="1" applyFont="1" applyFill="1" applyBorder="1" applyAlignment="1" applyProtection="1"/>
    <xf numFmtId="164" fontId="3" fillId="2" borderId="1" xfId="0" applyNumberFormat="1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center"/>
    </xf>
    <xf numFmtId="164" fontId="3" fillId="2" borderId="5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 applyProtection="1">
      <alignment horizontal="center"/>
    </xf>
    <xf numFmtId="164" fontId="11" fillId="2" borderId="1" xfId="0" applyNumberFormat="1" applyFont="1" applyFill="1" applyBorder="1" applyAlignment="1" applyProtection="1"/>
    <xf numFmtId="164" fontId="3" fillId="4" borderId="1" xfId="0" applyNumberFormat="1" applyFont="1" applyFill="1" applyBorder="1" applyAlignment="1" applyProtection="1"/>
    <xf numFmtId="164" fontId="3" fillId="4" borderId="2" xfId="0" applyNumberFormat="1" applyFont="1" applyFill="1" applyBorder="1" applyAlignment="1" applyProtection="1"/>
    <xf numFmtId="164" fontId="3" fillId="4" borderId="3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wrapText="1"/>
    </xf>
    <xf numFmtId="164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left"/>
    </xf>
    <xf numFmtId="0" fontId="3" fillId="4" borderId="10" xfId="0" applyFont="1" applyFill="1" applyBorder="1" applyAlignment="1" applyProtection="1"/>
    <xf numFmtId="164" fontId="3" fillId="4" borderId="9" xfId="0" applyNumberFormat="1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horizontal="left"/>
    </xf>
    <xf numFmtId="164" fontId="3" fillId="2" borderId="2" xfId="0" applyNumberFormat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164" fontId="4" fillId="2" borderId="5" xfId="0" applyNumberFormat="1" applyFont="1" applyFill="1" applyBorder="1" applyAlignment="1" applyProtection="1"/>
    <xf numFmtId="164" fontId="0" fillId="2" borderId="11" xfId="0" applyNumberFormat="1" applyFill="1" applyBorder="1" applyAlignment="1" applyProtection="1"/>
    <xf numFmtId="164" fontId="4" fillId="4" borderId="1" xfId="0" applyNumberFormat="1" applyFont="1" applyFill="1" applyBorder="1" applyAlignment="1" applyProtection="1"/>
    <xf numFmtId="164" fontId="4" fillId="4" borderId="6" xfId="0" applyNumberFormat="1" applyFont="1" applyFill="1" applyBorder="1" applyProtection="1"/>
    <xf numFmtId="164" fontId="0" fillId="0" borderId="6" xfId="0" applyNumberFormat="1" applyBorder="1" applyProtection="1">
      <protection locked="0"/>
    </xf>
    <xf numFmtId="164" fontId="0" fillId="4" borderId="4" xfId="0" applyNumberFormat="1" applyFill="1" applyBorder="1" applyAlignment="1" applyProtection="1"/>
    <xf numFmtId="164" fontId="0" fillId="2" borderId="1" xfId="0" applyNumberFormat="1" applyFill="1" applyBorder="1" applyProtection="1"/>
    <xf numFmtId="164" fontId="0" fillId="2" borderId="4" xfId="0" applyNumberFormat="1" applyFill="1" applyBorder="1" applyProtection="1"/>
    <xf numFmtId="164" fontId="0" fillId="4" borderId="3" xfId="0" applyNumberFormat="1" applyFill="1" applyBorder="1" applyAlignment="1" applyProtection="1"/>
    <xf numFmtId="164" fontId="4" fillId="2" borderId="3" xfId="0" applyNumberFormat="1" applyFont="1" applyFill="1" applyBorder="1" applyAlignment="1" applyProtection="1"/>
    <xf numFmtId="164" fontId="0" fillId="2" borderId="3" xfId="0" applyNumberFormat="1" applyFill="1" applyBorder="1" applyProtection="1"/>
    <xf numFmtId="164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>
      <alignment horizontal="center"/>
    </xf>
    <xf numFmtId="164" fontId="0" fillId="2" borderId="8" xfId="0" applyNumberFormat="1" applyFill="1" applyBorder="1" applyAlignment="1" applyProtection="1">
      <alignment horizontal="center"/>
    </xf>
    <xf numFmtId="164" fontId="7" fillId="2" borderId="1" xfId="0" applyNumberFormat="1" applyFont="1" applyFill="1" applyBorder="1" applyAlignment="1" applyProtection="1"/>
    <xf numFmtId="164" fontId="7" fillId="2" borderId="1" xfId="0" applyNumberFormat="1" applyFont="1" applyFill="1" applyBorder="1" applyAlignment="1" applyProtection="1">
      <alignment wrapText="1"/>
    </xf>
    <xf numFmtId="164" fontId="0" fillId="2" borderId="1" xfId="0" applyNumberFormat="1" applyFill="1" applyBorder="1" applyAlignment="1" applyProtection="1">
      <alignment wrapText="1"/>
    </xf>
    <xf numFmtId="164" fontId="6" fillId="2" borderId="3" xfId="0" applyNumberFormat="1" applyFont="1" applyFill="1" applyBorder="1" applyAlignment="1" applyProtection="1"/>
    <xf numFmtId="164" fontId="6" fillId="2" borderId="4" xfId="0" applyNumberFormat="1" applyFont="1" applyFill="1" applyBorder="1" applyAlignment="1" applyProtection="1"/>
    <xf numFmtId="164" fontId="6" fillId="2" borderId="2" xfId="0" applyNumberFormat="1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7"/>
  <sheetViews>
    <sheetView workbookViewId="0">
      <selection activeCell="G30" sqref="G30"/>
    </sheetView>
  </sheetViews>
  <sheetFormatPr baseColWidth="10" defaultRowHeight="12.75" x14ac:dyDescent="0.2"/>
  <cols>
    <col min="1" max="1" width="19.5703125" bestFit="1" customWidth="1"/>
  </cols>
  <sheetData>
    <row r="1" spans="1:1" x14ac:dyDescent="0.2">
      <c r="A1" t="s">
        <v>104</v>
      </c>
    </row>
    <row r="3" spans="1:1" x14ac:dyDescent="0.2">
      <c r="A3" t="s">
        <v>105</v>
      </c>
    </row>
    <row r="5" spans="1:1" x14ac:dyDescent="0.2">
      <c r="A5" t="s">
        <v>106</v>
      </c>
    </row>
    <row r="7" spans="1:1" x14ac:dyDescent="0.2">
      <c r="A7" t="s">
        <v>107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2"/>
  <sheetViews>
    <sheetView tabSelected="1" zoomScaleNormal="100" zoomScaleSheetLayoutView="100" workbookViewId="0">
      <selection activeCell="B11" sqref="B11"/>
    </sheetView>
  </sheetViews>
  <sheetFormatPr baseColWidth="10" defaultColWidth="11.5703125" defaultRowHeight="12.75" x14ac:dyDescent="0.2"/>
  <cols>
    <col min="1" max="1" width="53.28515625" style="40" customWidth="1"/>
    <col min="2" max="2" width="12.7109375" style="40" customWidth="1"/>
    <col min="3" max="3" width="13.42578125" style="40" customWidth="1"/>
    <col min="4" max="4" width="19.42578125" style="40" customWidth="1"/>
    <col min="5" max="5" width="11.5703125" style="40"/>
    <col min="6" max="6" width="11.5703125" style="104"/>
    <col min="7" max="7" width="10.42578125" style="104" bestFit="1" customWidth="1"/>
    <col min="8" max="16384" width="11.5703125" style="104"/>
  </cols>
  <sheetData>
    <row r="1" spans="1:6" ht="19.5" x14ac:dyDescent="0.3">
      <c r="A1" s="103" t="s">
        <v>224</v>
      </c>
    </row>
    <row r="3" spans="1:6" x14ac:dyDescent="0.2">
      <c r="A3" s="43" t="s">
        <v>0</v>
      </c>
      <c r="B3" s="44"/>
      <c r="C3" s="44"/>
      <c r="D3" s="44"/>
      <c r="F3" s="105"/>
    </row>
    <row r="4" spans="1:6" x14ac:dyDescent="0.2">
      <c r="A4" s="44" t="s">
        <v>1</v>
      </c>
      <c r="B4" s="44"/>
      <c r="C4" s="44"/>
      <c r="D4" s="44"/>
    </row>
    <row r="6" spans="1:6" x14ac:dyDescent="0.2">
      <c r="A6" s="143" t="s">
        <v>2</v>
      </c>
      <c r="B6" s="144" t="s">
        <v>3</v>
      </c>
      <c r="C6" s="144" t="s">
        <v>4</v>
      </c>
      <c r="D6" s="144" t="s">
        <v>5</v>
      </c>
    </row>
    <row r="7" spans="1:6" x14ac:dyDescent="0.2">
      <c r="A7" s="34" t="s">
        <v>6</v>
      </c>
      <c r="B7" s="1"/>
      <c r="C7" s="1"/>
      <c r="D7" s="1"/>
    </row>
    <row r="8" spans="1:6" x14ac:dyDescent="0.2">
      <c r="A8" s="34" t="s">
        <v>7</v>
      </c>
      <c r="B8" s="1"/>
      <c r="C8" s="1"/>
      <c r="D8" s="1"/>
    </row>
    <row r="9" spans="1:6" x14ac:dyDescent="0.2">
      <c r="A9" s="34" t="s">
        <v>8</v>
      </c>
      <c r="B9" s="1"/>
      <c r="C9" s="1"/>
      <c r="D9" s="1"/>
    </row>
    <row r="10" spans="1:6" x14ac:dyDescent="0.2">
      <c r="A10" s="98" t="s">
        <v>209</v>
      </c>
      <c r="B10" s="1"/>
      <c r="C10" s="1"/>
      <c r="D10" s="1"/>
    </row>
    <row r="11" spans="1:6" x14ac:dyDescent="0.2">
      <c r="A11" s="101" t="s">
        <v>9</v>
      </c>
      <c r="B11" s="99"/>
      <c r="C11" s="100"/>
      <c r="D11" s="100"/>
    </row>
    <row r="14" spans="1:6" x14ac:dyDescent="0.2">
      <c r="A14" s="35" t="s">
        <v>10</v>
      </c>
      <c r="B14" s="31"/>
      <c r="C14" s="31"/>
      <c r="D14" s="31"/>
    </row>
    <row r="15" spans="1:6" x14ac:dyDescent="0.2">
      <c r="A15" s="39"/>
    </row>
    <row r="16" spans="1:6" x14ac:dyDescent="0.2">
      <c r="A16" s="31" t="s">
        <v>11</v>
      </c>
      <c r="B16" s="31"/>
      <c r="C16" s="31"/>
      <c r="D16" s="31"/>
    </row>
    <row r="18" spans="1:4" x14ac:dyDescent="0.2">
      <c r="A18" s="142" t="s">
        <v>2</v>
      </c>
      <c r="B18" s="69"/>
      <c r="C18" s="70"/>
      <c r="D18" s="127" t="s">
        <v>212</v>
      </c>
    </row>
    <row r="19" spans="1:4" x14ac:dyDescent="0.2">
      <c r="A19" s="36" t="s">
        <v>12</v>
      </c>
      <c r="B19" s="37"/>
      <c r="C19" s="73"/>
      <c r="D19" s="74"/>
    </row>
    <row r="20" spans="1:4" x14ac:dyDescent="0.2">
      <c r="A20" s="36" t="s">
        <v>13</v>
      </c>
      <c r="B20" s="37"/>
      <c r="C20" s="73"/>
      <c r="D20" s="74"/>
    </row>
    <row r="21" spans="1:4" x14ac:dyDescent="0.2">
      <c r="A21" s="72" t="s">
        <v>14</v>
      </c>
      <c r="B21" s="37"/>
      <c r="C21" s="73"/>
      <c r="D21" s="84"/>
    </row>
    <row r="22" spans="1:4" x14ac:dyDescent="0.2">
      <c r="A22" s="36" t="s">
        <v>15</v>
      </c>
      <c r="B22" s="37"/>
      <c r="C22" s="73"/>
      <c r="D22" s="74"/>
    </row>
    <row r="23" spans="1:4" x14ac:dyDescent="0.2">
      <c r="A23" s="36" t="s">
        <v>16</v>
      </c>
      <c r="B23" s="37"/>
      <c r="C23" s="73"/>
      <c r="D23" s="74"/>
    </row>
    <row r="24" spans="1:4" ht="40.5" customHeight="1" x14ac:dyDescent="0.2">
      <c r="A24" s="166" t="s">
        <v>17</v>
      </c>
      <c r="B24" s="167"/>
      <c r="C24" s="168"/>
      <c r="D24" s="76"/>
    </row>
    <row r="25" spans="1:4" x14ac:dyDescent="0.2">
      <c r="A25" s="36" t="s">
        <v>18</v>
      </c>
      <c r="B25" s="37"/>
      <c r="C25" s="73"/>
      <c r="D25" s="84"/>
    </row>
    <row r="26" spans="1:4" x14ac:dyDescent="0.2">
      <c r="A26" s="36" t="s">
        <v>19</v>
      </c>
      <c r="B26" s="37"/>
      <c r="C26" s="73"/>
      <c r="D26" s="84"/>
    </row>
    <row r="27" spans="1:4" x14ac:dyDescent="0.2">
      <c r="A27" s="36" t="s">
        <v>20</v>
      </c>
      <c r="B27" s="37"/>
      <c r="C27" s="73"/>
      <c r="D27" s="84"/>
    </row>
    <row r="28" spans="1:4" x14ac:dyDescent="0.2">
      <c r="A28" s="36" t="s">
        <v>21</v>
      </c>
      <c r="B28" s="37"/>
      <c r="C28" s="73"/>
      <c r="D28" s="84"/>
    </row>
    <row r="29" spans="1:4" x14ac:dyDescent="0.2">
      <c r="A29" s="36" t="s">
        <v>22</v>
      </c>
      <c r="B29" s="37"/>
      <c r="C29" s="73"/>
      <c r="D29" s="84"/>
    </row>
    <row r="30" spans="1:4" x14ac:dyDescent="0.2">
      <c r="A30" s="36" t="s">
        <v>23</v>
      </c>
      <c r="B30" s="37"/>
      <c r="C30" s="73"/>
      <c r="D30" s="74"/>
    </row>
    <row r="31" spans="1:4" x14ac:dyDescent="0.2">
      <c r="A31" s="36" t="s">
        <v>24</v>
      </c>
      <c r="B31" s="37"/>
      <c r="C31" s="73"/>
      <c r="D31" s="74"/>
    </row>
    <row r="32" spans="1:4" x14ac:dyDescent="0.2">
      <c r="A32" s="36" t="s">
        <v>25</v>
      </c>
      <c r="B32" s="37"/>
      <c r="C32" s="73"/>
      <c r="D32" s="74"/>
    </row>
    <row r="33" spans="1:6" x14ac:dyDescent="0.2">
      <c r="A33" s="36" t="s">
        <v>26</v>
      </c>
      <c r="B33" s="37"/>
      <c r="C33" s="73"/>
      <c r="D33" s="74"/>
    </row>
    <row r="34" spans="1:6" x14ac:dyDescent="0.2">
      <c r="A34" s="36" t="s">
        <v>27</v>
      </c>
      <c r="B34" s="37"/>
      <c r="C34" s="73"/>
      <c r="D34" s="74"/>
    </row>
    <row r="35" spans="1:6" x14ac:dyDescent="0.2">
      <c r="A35" s="36" t="s">
        <v>28</v>
      </c>
      <c r="B35" s="37"/>
      <c r="C35" s="73"/>
      <c r="D35" s="74"/>
    </row>
    <row r="36" spans="1:6" x14ac:dyDescent="0.2">
      <c r="A36" s="36" t="s">
        <v>29</v>
      </c>
      <c r="B36" s="37"/>
      <c r="C36" s="73"/>
      <c r="D36" s="74"/>
    </row>
    <row r="37" spans="1:6" x14ac:dyDescent="0.2">
      <c r="A37" s="36" t="s">
        <v>30</v>
      </c>
      <c r="B37" s="37"/>
      <c r="C37" s="73"/>
      <c r="D37" s="74"/>
    </row>
    <row r="38" spans="1:6" x14ac:dyDescent="0.2">
      <c r="A38" s="36" t="s">
        <v>31</v>
      </c>
      <c r="B38" s="37"/>
      <c r="C38" s="73"/>
      <c r="D38" s="74"/>
    </row>
    <row r="39" spans="1:6" x14ac:dyDescent="0.2">
      <c r="A39" s="36" t="s">
        <v>32</v>
      </c>
      <c r="B39" s="37"/>
      <c r="C39" s="73"/>
      <c r="D39" s="74"/>
    </row>
    <row r="40" spans="1:6" x14ac:dyDescent="0.2">
      <c r="A40" s="85" t="s">
        <v>33</v>
      </c>
      <c r="B40" s="86"/>
      <c r="C40" s="87"/>
      <c r="D40" s="91"/>
    </row>
    <row r="41" spans="1:6" x14ac:dyDescent="0.2">
      <c r="A41" s="85" t="s">
        <v>34</v>
      </c>
      <c r="B41" s="86"/>
      <c r="C41" s="86"/>
      <c r="D41" s="93"/>
      <c r="F41" s="105"/>
    </row>
    <row r="42" spans="1:6" x14ac:dyDescent="0.2">
      <c r="A42" s="88" t="s">
        <v>35</v>
      </c>
      <c r="B42" s="89"/>
      <c r="C42" s="89"/>
      <c r="D42" s="94"/>
    </row>
    <row r="43" spans="1:6" x14ac:dyDescent="0.2">
      <c r="A43" s="88" t="s">
        <v>36</v>
      </c>
      <c r="B43" s="89"/>
      <c r="C43" s="90"/>
      <c r="D43" s="92"/>
    </row>
    <row r="44" spans="1:6" x14ac:dyDescent="0.2">
      <c r="A44" s="36" t="s">
        <v>37</v>
      </c>
      <c r="B44" s="37"/>
      <c r="C44" s="73"/>
      <c r="D44" s="74"/>
    </row>
    <row r="45" spans="1:6" x14ac:dyDescent="0.2">
      <c r="A45" s="36" t="s">
        <v>38</v>
      </c>
      <c r="B45" s="37"/>
      <c r="C45" s="73"/>
      <c r="D45" s="75"/>
    </row>
    <row r="46" spans="1:6" x14ac:dyDescent="0.2">
      <c r="A46" s="36" t="s">
        <v>39</v>
      </c>
      <c r="B46" s="37"/>
      <c r="C46" s="73"/>
      <c r="D46" s="74"/>
    </row>
    <row r="47" spans="1:6" x14ac:dyDescent="0.2">
      <c r="A47" s="36" t="s">
        <v>40</v>
      </c>
      <c r="B47" s="37"/>
      <c r="C47" s="73"/>
      <c r="D47" s="74"/>
    </row>
    <row r="48" spans="1:6" x14ac:dyDescent="0.2">
      <c r="A48" s="36" t="s">
        <v>41</v>
      </c>
      <c r="B48" s="37"/>
      <c r="C48" s="73"/>
      <c r="D48" s="74"/>
    </row>
    <row r="49" spans="1:5" x14ac:dyDescent="0.2">
      <c r="A49" s="36" t="s">
        <v>42</v>
      </c>
      <c r="B49" s="37"/>
      <c r="C49" s="73"/>
      <c r="D49" s="74"/>
    </row>
    <row r="50" spans="1:5" x14ac:dyDescent="0.2">
      <c r="A50" s="36" t="s">
        <v>43</v>
      </c>
      <c r="B50" s="37"/>
      <c r="C50" s="73"/>
      <c r="D50" s="74"/>
    </row>
    <row r="51" spans="1:5" x14ac:dyDescent="0.2">
      <c r="A51" s="36" t="s">
        <v>44</v>
      </c>
      <c r="B51" s="37"/>
      <c r="C51" s="73"/>
      <c r="D51" s="74"/>
    </row>
    <row r="58" spans="1:5" x14ac:dyDescent="0.2">
      <c r="A58" s="39" t="s">
        <v>45</v>
      </c>
    </row>
    <row r="60" spans="1:5" x14ac:dyDescent="0.2">
      <c r="A60" s="141" t="s">
        <v>46</v>
      </c>
      <c r="B60" s="127" t="s">
        <v>47</v>
      </c>
    </row>
    <row r="61" spans="1:5" x14ac:dyDescent="0.2">
      <c r="A61" s="38" t="s">
        <v>48</v>
      </c>
      <c r="B61" s="2"/>
      <c r="C61" s="41"/>
      <c r="E61" s="41"/>
    </row>
    <row r="62" spans="1:5" x14ac:dyDescent="0.2">
      <c r="A62" s="29" t="s">
        <v>49</v>
      </c>
      <c r="B62" s="9"/>
      <c r="C62" s="41"/>
    </row>
    <row r="63" spans="1:5" x14ac:dyDescent="0.2">
      <c r="A63" s="22" t="s">
        <v>50</v>
      </c>
      <c r="B63" s="10"/>
      <c r="C63" s="41"/>
    </row>
    <row r="79" spans="1:5" ht="19.5" x14ac:dyDescent="0.3">
      <c r="A79" s="103" t="s">
        <v>51</v>
      </c>
    </row>
    <row r="80" spans="1:5" s="106" customFormat="1" x14ac:dyDescent="0.2">
      <c r="A80" s="39"/>
      <c r="B80" s="102"/>
      <c r="C80" s="102"/>
      <c r="D80" s="102"/>
      <c r="E80" s="102"/>
    </row>
    <row r="81" spans="1:7" x14ac:dyDescent="0.2">
      <c r="A81" s="39" t="s">
        <v>52</v>
      </c>
    </row>
    <row r="82" spans="1:7" x14ac:dyDescent="0.2">
      <c r="A82" s="39"/>
      <c r="E82" s="107"/>
      <c r="F82" s="108"/>
      <c r="G82" s="108"/>
    </row>
    <row r="83" spans="1:7" x14ac:dyDescent="0.2">
      <c r="A83" s="39"/>
      <c r="B83" s="140" t="s">
        <v>53</v>
      </c>
      <c r="C83" s="139"/>
      <c r="D83" s="11"/>
      <c r="E83" s="107"/>
    </row>
    <row r="84" spans="1:7" x14ac:dyDescent="0.2">
      <c r="A84" s="39"/>
      <c r="B84" s="12"/>
      <c r="C84" s="13"/>
      <c r="D84" s="14"/>
      <c r="E84" s="107"/>
    </row>
    <row r="85" spans="1:7" x14ac:dyDescent="0.2">
      <c r="A85" s="39"/>
      <c r="B85" s="129" t="s">
        <v>54</v>
      </c>
      <c r="C85" s="129" t="s">
        <v>55</v>
      </c>
      <c r="D85" s="129" t="s">
        <v>56</v>
      </c>
      <c r="E85" s="107"/>
    </row>
    <row r="86" spans="1:7" x14ac:dyDescent="0.2">
      <c r="A86" s="39"/>
      <c r="E86" s="107"/>
    </row>
    <row r="87" spans="1:7" x14ac:dyDescent="0.2">
      <c r="A87" s="39"/>
      <c r="B87" s="15"/>
      <c r="C87" s="15"/>
      <c r="D87" s="16">
        <f>SUM(B87:C87)</f>
        <v>0</v>
      </c>
      <c r="E87" s="107"/>
    </row>
    <row r="88" spans="1:7" x14ac:dyDescent="0.2">
      <c r="A88" s="39"/>
      <c r="E88" s="107"/>
    </row>
    <row r="89" spans="1:7" x14ac:dyDescent="0.2">
      <c r="A89" s="39" t="s">
        <v>57</v>
      </c>
    </row>
    <row r="90" spans="1:7" x14ac:dyDescent="0.2">
      <c r="A90" s="40" t="s">
        <v>102</v>
      </c>
    </row>
    <row r="91" spans="1:7" x14ac:dyDescent="0.2">
      <c r="B91" s="41"/>
      <c r="C91" s="41"/>
    </row>
    <row r="92" spans="1:7" x14ac:dyDescent="0.2">
      <c r="A92" s="138" t="s">
        <v>58</v>
      </c>
      <c r="B92" s="137" t="s">
        <v>54</v>
      </c>
      <c r="C92" s="137" t="s">
        <v>59</v>
      </c>
      <c r="D92" s="137" t="s">
        <v>56</v>
      </c>
    </row>
    <row r="93" spans="1:7" x14ac:dyDescent="0.2">
      <c r="A93" s="95" t="s">
        <v>6</v>
      </c>
      <c r="B93" s="96"/>
      <c r="C93" s="96"/>
      <c r="D93" s="97"/>
    </row>
    <row r="94" spans="1:7" x14ac:dyDescent="0.2">
      <c r="A94" s="95" t="s">
        <v>7</v>
      </c>
      <c r="B94" s="149"/>
      <c r="C94" s="149"/>
      <c r="D94" s="97"/>
    </row>
    <row r="95" spans="1:7" x14ac:dyDescent="0.2">
      <c r="A95" s="97" t="s">
        <v>60</v>
      </c>
      <c r="B95" s="149"/>
      <c r="C95" s="149"/>
      <c r="D95" s="97"/>
    </row>
    <row r="96" spans="1:7" x14ac:dyDescent="0.2">
      <c r="A96" s="97" t="s">
        <v>108</v>
      </c>
      <c r="B96" s="149"/>
      <c r="C96" s="149"/>
      <c r="D96" s="97"/>
    </row>
    <row r="97" spans="1:4" x14ac:dyDescent="0.2">
      <c r="A97" s="97" t="s">
        <v>61</v>
      </c>
      <c r="B97" s="149"/>
      <c r="C97" s="149"/>
      <c r="D97" s="97"/>
    </row>
    <row r="98" spans="1:4" x14ac:dyDescent="0.2">
      <c r="A98" s="95" t="s">
        <v>209</v>
      </c>
      <c r="B98" s="149"/>
      <c r="C98" s="149"/>
      <c r="D98" s="97"/>
    </row>
    <row r="99" spans="1:4" x14ac:dyDescent="0.2">
      <c r="A99" s="71" t="s">
        <v>210</v>
      </c>
      <c r="B99" s="149"/>
      <c r="C99" s="149"/>
      <c r="D99" s="97"/>
    </row>
    <row r="100" spans="1:4" x14ac:dyDescent="0.2">
      <c r="A100" s="95" t="s">
        <v>211</v>
      </c>
      <c r="B100" s="149"/>
      <c r="C100" s="149"/>
      <c r="D100" s="97"/>
    </row>
    <row r="101" spans="1:4" x14ac:dyDescent="0.2">
      <c r="A101" s="148"/>
      <c r="B101" s="115"/>
      <c r="C101" s="115"/>
      <c r="D101" s="113"/>
    </row>
    <row r="102" spans="1:4" ht="12.75" customHeight="1" x14ac:dyDescent="0.2">
      <c r="A102" s="16" t="s">
        <v>62</v>
      </c>
      <c r="B102" s="16">
        <f>SUM(B93:B101)</f>
        <v>0</v>
      </c>
      <c r="C102" s="16">
        <f>SUM(C93:C101)</f>
        <v>0</v>
      </c>
      <c r="D102" s="16">
        <f>SUM(D93:D101)</f>
        <v>0</v>
      </c>
    </row>
    <row r="103" spans="1:4" x14ac:dyDescent="0.2">
      <c r="A103" s="61"/>
      <c r="B103" s="58"/>
      <c r="C103" s="58"/>
      <c r="D103" s="124"/>
    </row>
    <row r="104" spans="1:4" x14ac:dyDescent="0.2">
      <c r="A104" s="42" t="s">
        <v>63</v>
      </c>
      <c r="B104" s="42" t="str">
        <f>IF(B102=B87,"o.k.","Wert ungleich")</f>
        <v>o.k.</v>
      </c>
      <c r="C104" s="42" t="str">
        <f>IF(C102=C87,"o.k.","Wert ungleich")</f>
        <v>o.k.</v>
      </c>
      <c r="D104" s="42" t="str">
        <f>IF(D102=D87,"o.k.","Wert ungleich")</f>
        <v>o.k.</v>
      </c>
    </row>
    <row r="107" spans="1:4" x14ac:dyDescent="0.2">
      <c r="A107" s="43" t="s">
        <v>222</v>
      </c>
      <c r="B107" s="44"/>
      <c r="C107" s="44"/>
      <c r="D107" s="44"/>
    </row>
    <row r="108" spans="1:4" x14ac:dyDescent="0.2">
      <c r="A108" s="102" t="s">
        <v>103</v>
      </c>
    </row>
    <row r="110" spans="1:4" x14ac:dyDescent="0.2">
      <c r="A110" s="133" t="s">
        <v>109</v>
      </c>
      <c r="B110" s="129" t="s">
        <v>54</v>
      </c>
      <c r="C110" s="129" t="s">
        <v>59</v>
      </c>
      <c r="D110" s="129" t="s">
        <v>56</v>
      </c>
    </row>
    <row r="111" spans="1:4" x14ac:dyDescent="0.2">
      <c r="A111" s="17" t="s">
        <v>3</v>
      </c>
      <c r="B111" s="18"/>
      <c r="C111" s="18"/>
      <c r="D111" s="17">
        <f>SUM(B111:C111)</f>
        <v>0</v>
      </c>
    </row>
    <row r="112" spans="1:4" x14ac:dyDescent="0.2">
      <c r="A112" s="19" t="s">
        <v>110</v>
      </c>
      <c r="B112" s="18"/>
      <c r="C112" s="18"/>
      <c r="D112" s="17">
        <f>SUM(B112:C112)</f>
        <v>0</v>
      </c>
    </row>
    <row r="113" spans="1:4" x14ac:dyDescent="0.2">
      <c r="A113" s="17" t="s">
        <v>111</v>
      </c>
      <c r="B113" s="18"/>
      <c r="C113" s="18"/>
      <c r="D113" s="17">
        <f>SUM(B113:C113)</f>
        <v>0</v>
      </c>
    </row>
    <row r="114" spans="1:4" x14ac:dyDescent="0.2">
      <c r="A114" s="17" t="s">
        <v>81</v>
      </c>
      <c r="B114" s="18"/>
      <c r="C114" s="18"/>
      <c r="D114" s="17">
        <f>SUM(B114:C114)</f>
        <v>0</v>
      </c>
    </row>
    <row r="115" spans="1:4" x14ac:dyDescent="0.2">
      <c r="A115" s="20"/>
      <c r="B115" s="22"/>
      <c r="C115" s="22"/>
      <c r="D115" s="20"/>
    </row>
    <row r="116" spans="1:4" x14ac:dyDescent="0.2">
      <c r="A116" s="20" t="s">
        <v>62</v>
      </c>
      <c r="B116" s="22">
        <f>SUM(B111:B115)</f>
        <v>0</v>
      </c>
      <c r="C116" s="22">
        <f>SUM(C111:C115)</f>
        <v>0</v>
      </c>
      <c r="D116" s="20">
        <f>SUM(D111:D115)</f>
        <v>0</v>
      </c>
    </row>
    <row r="117" spans="1:4" x14ac:dyDescent="0.2">
      <c r="A117" s="61"/>
      <c r="B117" s="58"/>
      <c r="C117" s="58"/>
      <c r="D117" s="124"/>
    </row>
    <row r="118" spans="1:4" x14ac:dyDescent="0.2">
      <c r="A118" s="23" t="s">
        <v>63</v>
      </c>
      <c r="B118" s="23" t="str">
        <f>IF(B116&gt;=B87,"o.k.","Wert ungleich")</f>
        <v>o.k.</v>
      </c>
      <c r="C118" s="23" t="str">
        <f>IF(C116&gt;=C87,"o.k.","Wert ungleich")</f>
        <v>o.k.</v>
      </c>
      <c r="D118" s="23" t="str">
        <f>IF(D116&gt;=D87,"o.k.","Wert ungleich")</f>
        <v>o.k.</v>
      </c>
    </row>
    <row r="119" spans="1:4" ht="14.25" customHeight="1" x14ac:dyDescent="0.2"/>
    <row r="120" spans="1:4" ht="14.25" customHeight="1" x14ac:dyDescent="0.2"/>
    <row r="121" spans="1:4" x14ac:dyDescent="0.2">
      <c r="A121" s="43" t="s">
        <v>221</v>
      </c>
      <c r="B121" s="44"/>
      <c r="C121" s="44"/>
      <c r="D121" s="44"/>
    </row>
    <row r="123" spans="1:4" x14ac:dyDescent="0.2">
      <c r="A123" s="133" t="s">
        <v>64</v>
      </c>
      <c r="B123" s="129" t="s">
        <v>54</v>
      </c>
      <c r="C123" s="129" t="s">
        <v>59</v>
      </c>
      <c r="D123" s="129" t="s">
        <v>56</v>
      </c>
    </row>
    <row r="124" spans="1:4" x14ac:dyDescent="0.2">
      <c r="A124" s="19" t="s">
        <v>112</v>
      </c>
      <c r="B124" s="24"/>
      <c r="C124" s="24"/>
      <c r="D124" s="17">
        <f t="shared" ref="D124:D137" si="0">SUM(B124:C124)</f>
        <v>0</v>
      </c>
    </row>
    <row r="125" spans="1:4" x14ac:dyDescent="0.2">
      <c r="A125" s="19" t="s">
        <v>113</v>
      </c>
      <c r="B125" s="25"/>
      <c r="C125" s="25"/>
      <c r="D125" s="17">
        <f t="shared" si="0"/>
        <v>0</v>
      </c>
    </row>
    <row r="126" spans="1:4" x14ac:dyDescent="0.2">
      <c r="A126" s="19" t="s">
        <v>114</v>
      </c>
      <c r="B126" s="25"/>
      <c r="C126" s="25"/>
      <c r="D126" s="17">
        <f t="shared" si="0"/>
        <v>0</v>
      </c>
    </row>
    <row r="127" spans="1:4" x14ac:dyDescent="0.2">
      <c r="A127" s="19" t="s">
        <v>115</v>
      </c>
      <c r="B127" s="25"/>
      <c r="C127" s="25"/>
      <c r="D127" s="17">
        <f t="shared" si="0"/>
        <v>0</v>
      </c>
    </row>
    <row r="128" spans="1:4" x14ac:dyDescent="0.2">
      <c r="A128" s="19" t="s">
        <v>116</v>
      </c>
      <c r="B128" s="25"/>
      <c r="C128" s="25"/>
      <c r="D128" s="17">
        <f t="shared" si="0"/>
        <v>0</v>
      </c>
    </row>
    <row r="129" spans="1:6" x14ac:dyDescent="0.2">
      <c r="A129" s="19" t="s">
        <v>65</v>
      </c>
      <c r="B129" s="25"/>
      <c r="C129" s="25"/>
      <c r="D129" s="17">
        <f t="shared" si="0"/>
        <v>0</v>
      </c>
    </row>
    <row r="130" spans="1:6" x14ac:dyDescent="0.2">
      <c r="A130" s="19" t="s">
        <v>66</v>
      </c>
      <c r="B130" s="25"/>
      <c r="C130" s="25"/>
      <c r="D130" s="17">
        <f t="shared" si="0"/>
        <v>0</v>
      </c>
    </row>
    <row r="131" spans="1:6" x14ac:dyDescent="0.2">
      <c r="A131" s="19" t="s">
        <v>67</v>
      </c>
      <c r="B131" s="25"/>
      <c r="C131" s="25"/>
      <c r="D131" s="17">
        <f t="shared" si="0"/>
        <v>0</v>
      </c>
    </row>
    <row r="132" spans="1:6" x14ac:dyDescent="0.2">
      <c r="A132" s="19" t="s">
        <v>68</v>
      </c>
      <c r="B132" s="25"/>
      <c r="C132" s="25"/>
      <c r="D132" s="17">
        <f t="shared" si="0"/>
        <v>0</v>
      </c>
    </row>
    <row r="133" spans="1:6" x14ac:dyDescent="0.2">
      <c r="A133" s="19" t="s">
        <v>69</v>
      </c>
      <c r="B133" s="25"/>
      <c r="C133" s="25"/>
      <c r="D133" s="17">
        <f t="shared" si="0"/>
        <v>0</v>
      </c>
    </row>
    <row r="134" spans="1:6" x14ac:dyDescent="0.2">
      <c r="A134" s="19" t="s">
        <v>70</v>
      </c>
      <c r="B134" s="25"/>
      <c r="C134" s="25"/>
      <c r="D134" s="17">
        <f t="shared" si="0"/>
        <v>0</v>
      </c>
    </row>
    <row r="135" spans="1:6" x14ac:dyDescent="0.2">
      <c r="A135" s="19" t="s">
        <v>71</v>
      </c>
      <c r="B135" s="25"/>
      <c r="C135" s="25"/>
      <c r="D135" s="17">
        <f t="shared" si="0"/>
        <v>0</v>
      </c>
    </row>
    <row r="136" spans="1:6" x14ac:dyDescent="0.2">
      <c r="A136" s="19" t="s">
        <v>208</v>
      </c>
      <c r="B136" s="25"/>
      <c r="C136" s="25"/>
      <c r="D136" s="17">
        <f t="shared" si="0"/>
        <v>0</v>
      </c>
      <c r="F136" s="105"/>
    </row>
    <row r="137" spans="1:6" x14ac:dyDescent="0.2">
      <c r="A137" s="19" t="s">
        <v>117</v>
      </c>
      <c r="B137" s="25"/>
      <c r="C137" s="25"/>
      <c r="D137" s="17">
        <f t="shared" si="0"/>
        <v>0</v>
      </c>
    </row>
    <row r="138" spans="1:6" x14ac:dyDescent="0.2">
      <c r="A138" s="19"/>
      <c r="B138" s="57"/>
      <c r="C138" s="57"/>
      <c r="D138" s="17"/>
    </row>
    <row r="139" spans="1:6" x14ac:dyDescent="0.2">
      <c r="A139" s="16" t="s">
        <v>62</v>
      </c>
      <c r="B139" s="147">
        <f>SUM(B124:B138)</f>
        <v>0</v>
      </c>
      <c r="C139" s="147">
        <f>SUM(C124:C138)</f>
        <v>0</v>
      </c>
      <c r="D139" s="16">
        <f>SUM(D124:D138)</f>
        <v>0</v>
      </c>
    </row>
    <row r="140" spans="1:6" x14ac:dyDescent="0.2">
      <c r="A140" s="61"/>
      <c r="B140" s="58"/>
      <c r="C140" s="58"/>
      <c r="D140" s="124"/>
    </row>
    <row r="141" spans="1:6" x14ac:dyDescent="0.2">
      <c r="A141" s="23" t="s">
        <v>63</v>
      </c>
      <c r="B141" s="23" t="str">
        <f>IF(B139=B87,"o.k.","Wert ungleich")</f>
        <v>o.k.</v>
      </c>
      <c r="C141" s="23" t="str">
        <f>IF(C139=C87,"o.k.","Wert ungleich")</f>
        <v>o.k.</v>
      </c>
      <c r="D141" s="23" t="str">
        <f>IF(D139=D87,"o.k.","Wert ungleich")</f>
        <v>o.k.</v>
      </c>
    </row>
    <row r="142" spans="1:6" ht="11.25" customHeight="1" x14ac:dyDescent="0.2"/>
    <row r="143" spans="1:6" ht="11.25" customHeight="1" x14ac:dyDescent="0.2"/>
    <row r="144" spans="1:6" ht="11.25" customHeight="1" x14ac:dyDescent="0.2"/>
    <row r="145" spans="1:8" ht="11.25" customHeight="1" x14ac:dyDescent="0.2"/>
    <row r="146" spans="1:8" ht="11.25" customHeight="1" x14ac:dyDescent="0.2">
      <c r="A146" s="35" t="s">
        <v>220</v>
      </c>
      <c r="B146" s="45"/>
      <c r="C146" s="45"/>
      <c r="D146" s="45"/>
      <c r="E146" s="45"/>
      <c r="F146" s="71"/>
      <c r="G146" s="71"/>
    </row>
    <row r="147" spans="1:8" ht="11.25" customHeight="1" x14ac:dyDescent="0.2">
      <c r="A147" s="45"/>
      <c r="B147" s="45"/>
      <c r="C147" s="45"/>
      <c r="D147" s="45"/>
      <c r="E147" s="45"/>
      <c r="F147" s="71"/>
      <c r="G147" s="71"/>
    </row>
    <row r="148" spans="1:8" ht="51" x14ac:dyDescent="0.2">
      <c r="A148" s="133" t="s">
        <v>72</v>
      </c>
      <c r="B148" s="136" t="s">
        <v>186</v>
      </c>
      <c r="C148" s="136" t="s">
        <v>187</v>
      </c>
      <c r="D148" s="136" t="s">
        <v>188</v>
      </c>
      <c r="E148" s="136" t="s">
        <v>189</v>
      </c>
      <c r="F148" s="136" t="s">
        <v>201</v>
      </c>
      <c r="G148" s="136" t="s">
        <v>202</v>
      </c>
    </row>
    <row r="149" spans="1:8" x14ac:dyDescent="0.2">
      <c r="A149" s="47"/>
      <c r="B149" s="145"/>
      <c r="C149" s="145"/>
      <c r="D149" s="145"/>
      <c r="E149" s="145"/>
      <c r="F149" s="111"/>
      <c r="G149" s="112"/>
      <c r="H149" s="105"/>
    </row>
    <row r="150" spans="1:8" x14ac:dyDescent="0.2">
      <c r="A150" s="19" t="s">
        <v>184</v>
      </c>
      <c r="B150" s="29"/>
      <c r="C150" s="29"/>
      <c r="D150" s="29"/>
      <c r="E150" s="29"/>
      <c r="F150" s="113"/>
      <c r="G150" s="114"/>
      <c r="H150" s="105"/>
    </row>
    <row r="151" spans="1:8" x14ac:dyDescent="0.2">
      <c r="A151" s="19" t="s">
        <v>190</v>
      </c>
      <c r="B151" s="18"/>
      <c r="C151" s="18"/>
      <c r="D151" s="18"/>
      <c r="E151" s="18"/>
      <c r="F151" s="113">
        <f t="shared" ref="F151:G155" si="1">SUM(B151,D151)</f>
        <v>0</v>
      </c>
      <c r="G151" s="114">
        <f t="shared" si="1"/>
        <v>0</v>
      </c>
    </row>
    <row r="152" spans="1:8" x14ac:dyDescent="0.2">
      <c r="A152" s="19" t="s">
        <v>185</v>
      </c>
      <c r="B152" s="18"/>
      <c r="C152" s="18"/>
      <c r="D152" s="18"/>
      <c r="E152" s="18"/>
      <c r="F152" s="113">
        <f t="shared" si="1"/>
        <v>0</v>
      </c>
      <c r="G152" s="114">
        <f t="shared" si="1"/>
        <v>0</v>
      </c>
    </row>
    <row r="153" spans="1:8" x14ac:dyDescent="0.2">
      <c r="A153" s="19" t="s">
        <v>191</v>
      </c>
      <c r="B153" s="18"/>
      <c r="C153" s="18"/>
      <c r="D153" s="18"/>
      <c r="E153" s="18"/>
      <c r="F153" s="113">
        <f t="shared" si="1"/>
        <v>0</v>
      </c>
      <c r="G153" s="114">
        <f t="shared" si="1"/>
        <v>0</v>
      </c>
    </row>
    <row r="154" spans="1:8" x14ac:dyDescent="0.2">
      <c r="A154" s="19" t="s">
        <v>206</v>
      </c>
      <c r="B154" s="18"/>
      <c r="C154" s="18"/>
      <c r="D154" s="18"/>
      <c r="E154" s="18"/>
      <c r="F154" s="113">
        <f t="shared" si="1"/>
        <v>0</v>
      </c>
      <c r="G154" s="114">
        <f t="shared" si="1"/>
        <v>0</v>
      </c>
    </row>
    <row r="155" spans="1:8" x14ac:dyDescent="0.2">
      <c r="A155" s="19" t="s">
        <v>207</v>
      </c>
      <c r="B155" s="18"/>
      <c r="C155" s="18"/>
      <c r="D155" s="18"/>
      <c r="E155" s="18"/>
      <c r="F155" s="113">
        <f t="shared" si="1"/>
        <v>0</v>
      </c>
      <c r="G155" s="114">
        <f t="shared" si="1"/>
        <v>0</v>
      </c>
    </row>
    <row r="156" spans="1:8" x14ac:dyDescent="0.2">
      <c r="A156" s="19"/>
      <c r="B156" s="29"/>
      <c r="C156" s="29"/>
      <c r="D156" s="29"/>
      <c r="E156" s="29"/>
      <c r="F156" s="113"/>
      <c r="G156" s="114"/>
      <c r="H156" s="105"/>
    </row>
    <row r="157" spans="1:8" x14ac:dyDescent="0.2">
      <c r="A157" s="147" t="s">
        <v>62</v>
      </c>
      <c r="B157" s="150">
        <f t="shared" ref="B157:G157" si="2">SUM(B151:B156)</f>
        <v>0</v>
      </c>
      <c r="C157" s="16">
        <f t="shared" si="2"/>
        <v>0</v>
      </c>
      <c r="D157" s="16">
        <f t="shared" si="2"/>
        <v>0</v>
      </c>
      <c r="E157" s="61">
        <f t="shared" si="2"/>
        <v>0</v>
      </c>
      <c r="F157" s="151">
        <f t="shared" si="2"/>
        <v>0</v>
      </c>
      <c r="G157" s="152">
        <f t="shared" si="2"/>
        <v>0</v>
      </c>
    </row>
    <row r="158" spans="1:8" x14ac:dyDescent="0.2">
      <c r="A158" s="52"/>
      <c r="B158" s="153"/>
      <c r="C158" s="153"/>
      <c r="D158" s="153"/>
      <c r="E158" s="154"/>
      <c r="F158" s="155"/>
      <c r="G158" s="152"/>
    </row>
    <row r="159" spans="1:8" x14ac:dyDescent="0.2">
      <c r="A159" s="23" t="s">
        <v>63</v>
      </c>
      <c r="B159" s="48" t="str">
        <f>IF((B157+C157)=B87,"o.k.","Wert ungleich")</f>
        <v>o.k.</v>
      </c>
      <c r="C159" s="49"/>
      <c r="D159" s="48" t="str">
        <f>IF((D157+E157)=C87,"o.k.","Wert ungleich")</f>
        <v>o.k.</v>
      </c>
      <c r="E159" s="70"/>
      <c r="F159" s="164" t="str">
        <f>IF((F157+G157)=D87,"o.k.","Wert ungleich")</f>
        <v>o.k.</v>
      </c>
      <c r="G159" s="165"/>
    </row>
    <row r="160" spans="1:8" x14ac:dyDescent="0.2">
      <c r="E160" s="102"/>
    </row>
    <row r="162" spans="1:5" ht="12" customHeight="1" x14ac:dyDescent="0.2"/>
    <row r="163" spans="1:5" ht="12" customHeight="1" x14ac:dyDescent="0.2"/>
    <row r="164" spans="1:5" ht="12" customHeight="1" x14ac:dyDescent="0.2">
      <c r="A164" s="43" t="s">
        <v>219</v>
      </c>
      <c r="B164" s="44"/>
      <c r="C164" s="44"/>
      <c r="D164" s="44"/>
      <c r="E164" s="41"/>
    </row>
    <row r="165" spans="1:5" ht="12" customHeight="1" x14ac:dyDescent="0.2"/>
    <row r="166" spans="1:5" ht="12" customHeight="1" x14ac:dyDescent="0.2">
      <c r="A166" s="134" t="s">
        <v>118</v>
      </c>
      <c r="B166" s="129" t="s">
        <v>54</v>
      </c>
      <c r="C166" s="135" t="s">
        <v>59</v>
      </c>
      <c r="D166" s="129" t="s">
        <v>56</v>
      </c>
    </row>
    <row r="167" spans="1:5" ht="12" customHeight="1" x14ac:dyDescent="0.2">
      <c r="A167" s="50" t="s">
        <v>119</v>
      </c>
      <c r="B167" s="18"/>
      <c r="C167" s="26"/>
      <c r="D167" s="17">
        <f>B167+C167</f>
        <v>0</v>
      </c>
      <c r="E167" s="41"/>
    </row>
    <row r="168" spans="1:5" ht="12" customHeight="1" x14ac:dyDescent="0.2">
      <c r="A168" s="50" t="s">
        <v>120</v>
      </c>
      <c r="B168" s="18"/>
      <c r="C168" s="26"/>
      <c r="D168" s="17">
        <f t="shared" ref="D168:D172" si="3">B168+C168</f>
        <v>0</v>
      </c>
    </row>
    <row r="169" spans="1:5" ht="12" customHeight="1" x14ac:dyDescent="0.2">
      <c r="A169" s="50" t="s">
        <v>121</v>
      </c>
      <c r="B169" s="18"/>
      <c r="C169" s="26"/>
      <c r="D169" s="17">
        <f t="shared" si="3"/>
        <v>0</v>
      </c>
    </row>
    <row r="170" spans="1:5" x14ac:dyDescent="0.2">
      <c r="A170" s="50" t="s">
        <v>122</v>
      </c>
      <c r="B170" s="18"/>
      <c r="C170" s="26"/>
      <c r="D170" s="17">
        <f t="shared" si="3"/>
        <v>0</v>
      </c>
    </row>
    <row r="171" spans="1:5" x14ac:dyDescent="0.2">
      <c r="A171" s="50" t="s">
        <v>123</v>
      </c>
      <c r="B171" s="18"/>
      <c r="C171" s="26"/>
      <c r="D171" s="17">
        <f t="shared" si="3"/>
        <v>0</v>
      </c>
    </row>
    <row r="172" spans="1:5" x14ac:dyDescent="0.2">
      <c r="A172" s="51" t="s">
        <v>124</v>
      </c>
      <c r="B172" s="18"/>
      <c r="C172" s="26"/>
      <c r="D172" s="17">
        <f t="shared" si="3"/>
        <v>0</v>
      </c>
    </row>
    <row r="173" spans="1:5" x14ac:dyDescent="0.2">
      <c r="A173" s="51"/>
      <c r="B173" s="29"/>
      <c r="C173" s="156"/>
      <c r="D173" s="17"/>
    </row>
    <row r="174" spans="1:5" x14ac:dyDescent="0.2">
      <c r="A174" s="52" t="s">
        <v>62</v>
      </c>
      <c r="B174" s="16">
        <f>SUM(B167:B173)</f>
        <v>0</v>
      </c>
      <c r="C174" s="16">
        <f>SUM(C167:C173)</f>
        <v>0</v>
      </c>
      <c r="D174" s="16">
        <f>SUM(D167:D173)</f>
        <v>0</v>
      </c>
    </row>
    <row r="175" spans="1:5" x14ac:dyDescent="0.2">
      <c r="A175" s="52"/>
      <c r="B175" s="153"/>
      <c r="C175" s="153"/>
      <c r="D175" s="150"/>
    </row>
    <row r="176" spans="1:5" x14ac:dyDescent="0.2">
      <c r="A176" s="23" t="s">
        <v>63</v>
      </c>
      <c r="B176" s="23" t="str">
        <f>IF(B174=B87,"o.k.","Wert ungleich")</f>
        <v>o.k.</v>
      </c>
      <c r="C176" s="23" t="str">
        <f>IF(C174=C87,"o.k.","Wert ungleich")</f>
        <v>o.k.</v>
      </c>
      <c r="D176" s="23" t="str">
        <f>IF(D174=D87,"o.k.","Wert ungleich")</f>
        <v>o.k.</v>
      </c>
    </row>
    <row r="177" spans="1:5" x14ac:dyDescent="0.2">
      <c r="A177" s="33"/>
      <c r="B177" s="33"/>
      <c r="C177" s="33"/>
      <c r="D177" s="33"/>
    </row>
    <row r="178" spans="1:5" x14ac:dyDescent="0.2">
      <c r="A178" s="54" t="s">
        <v>192</v>
      </c>
      <c r="B178" s="53"/>
      <c r="C178" s="53"/>
      <c r="D178" s="53"/>
    </row>
    <row r="179" spans="1:5" x14ac:dyDescent="0.2">
      <c r="A179" s="54"/>
      <c r="B179" s="53"/>
      <c r="C179" s="53"/>
      <c r="D179" s="53"/>
      <c r="E179" s="41"/>
    </row>
    <row r="180" spans="1:5" x14ac:dyDescent="0.2">
      <c r="A180" s="133" t="s">
        <v>73</v>
      </c>
      <c r="B180" s="129" t="s">
        <v>54</v>
      </c>
      <c r="C180" s="129" t="s">
        <v>59</v>
      </c>
      <c r="D180" s="129" t="s">
        <v>56</v>
      </c>
    </row>
    <row r="181" spans="1:5" x14ac:dyDescent="0.2">
      <c r="A181" s="19" t="s">
        <v>125</v>
      </c>
      <c r="B181" s="18"/>
      <c r="C181" s="18"/>
      <c r="D181" s="17">
        <f>B181+C181</f>
        <v>0</v>
      </c>
      <c r="E181" s="41"/>
    </row>
    <row r="182" spans="1:5" x14ac:dyDescent="0.2">
      <c r="A182" s="19" t="s">
        <v>126</v>
      </c>
      <c r="B182" s="18"/>
      <c r="C182" s="18"/>
      <c r="D182" s="17">
        <f t="shared" ref="D182:D186" si="4">B182+C182</f>
        <v>0</v>
      </c>
    </row>
    <row r="183" spans="1:5" x14ac:dyDescent="0.2">
      <c r="A183" s="19" t="s">
        <v>127</v>
      </c>
      <c r="B183" s="18"/>
      <c r="C183" s="18"/>
      <c r="D183" s="17">
        <f t="shared" si="4"/>
        <v>0</v>
      </c>
    </row>
    <row r="184" spans="1:5" x14ac:dyDescent="0.2">
      <c r="A184" s="19" t="s">
        <v>128</v>
      </c>
      <c r="B184" s="18"/>
      <c r="C184" s="18"/>
      <c r="D184" s="17">
        <f t="shared" si="4"/>
        <v>0</v>
      </c>
    </row>
    <row r="185" spans="1:5" ht="25.5" x14ac:dyDescent="0.2">
      <c r="A185" s="68" t="s">
        <v>129</v>
      </c>
      <c r="B185" s="18"/>
      <c r="C185" s="18"/>
      <c r="D185" s="17">
        <f t="shared" si="4"/>
        <v>0</v>
      </c>
    </row>
    <row r="186" spans="1:5" x14ac:dyDescent="0.2">
      <c r="A186" s="19" t="s">
        <v>130</v>
      </c>
      <c r="B186" s="18"/>
      <c r="C186" s="18"/>
      <c r="D186" s="17">
        <f t="shared" si="4"/>
        <v>0</v>
      </c>
    </row>
    <row r="187" spans="1:5" x14ac:dyDescent="0.2">
      <c r="A187" s="19" t="s">
        <v>131</v>
      </c>
      <c r="B187" s="18"/>
      <c r="C187" s="18"/>
      <c r="D187" s="17">
        <f>B187+C187</f>
        <v>0</v>
      </c>
    </row>
    <row r="188" spans="1:5" x14ac:dyDescent="0.2">
      <c r="A188" s="19"/>
      <c r="B188" s="29"/>
      <c r="C188" s="29"/>
      <c r="D188" s="17"/>
    </row>
    <row r="189" spans="1:5" x14ac:dyDescent="0.2">
      <c r="A189" s="16" t="s">
        <v>56</v>
      </c>
      <c r="B189" s="16">
        <f>SUM(B181:B188)</f>
        <v>0</v>
      </c>
      <c r="C189" s="16">
        <f>SUM(C181:C188)</f>
        <v>0</v>
      </c>
      <c r="D189" s="16">
        <f>SUM(D181:D188)</f>
        <v>0</v>
      </c>
    </row>
    <row r="190" spans="1:5" x14ac:dyDescent="0.2">
      <c r="A190" s="52"/>
      <c r="B190" s="153"/>
      <c r="C190" s="153"/>
      <c r="D190" s="150"/>
    </row>
    <row r="191" spans="1:5" x14ac:dyDescent="0.2">
      <c r="A191" s="23" t="s">
        <v>63</v>
      </c>
      <c r="B191" s="23" t="str">
        <f>IF(B189=B87,"o.k.","Wert ungleich")</f>
        <v>o.k.</v>
      </c>
      <c r="C191" s="23" t="str">
        <f>IF(C189=C87,"o.k.","Wert ungleich")</f>
        <v>o.k.</v>
      </c>
      <c r="D191" s="23" t="str">
        <f>IF(D189=D87,"o.k.","Wert ungleich")</f>
        <v>o.k.</v>
      </c>
    </row>
    <row r="195" spans="1:7" x14ac:dyDescent="0.2">
      <c r="A195" s="35" t="s">
        <v>218</v>
      </c>
      <c r="B195" s="31"/>
      <c r="C195" s="31"/>
      <c r="D195" s="31"/>
      <c r="E195" s="41"/>
    </row>
    <row r="197" spans="1:7" x14ac:dyDescent="0.2">
      <c r="A197" s="132" t="s">
        <v>132</v>
      </c>
      <c r="B197" s="127" t="s">
        <v>54</v>
      </c>
      <c r="C197" s="128" t="s">
        <v>59</v>
      </c>
      <c r="D197" s="127" t="s">
        <v>56</v>
      </c>
    </row>
    <row r="198" spans="1:7" x14ac:dyDescent="0.2">
      <c r="A198" s="159" t="s">
        <v>133</v>
      </c>
      <c r="B198" s="4"/>
      <c r="C198" s="5"/>
      <c r="D198" s="56">
        <f>B198+C198</f>
        <v>0</v>
      </c>
    </row>
    <row r="199" spans="1:7" x14ac:dyDescent="0.2">
      <c r="A199" s="159" t="s">
        <v>134</v>
      </c>
      <c r="B199" s="4"/>
      <c r="C199" s="5"/>
      <c r="D199" s="56">
        <f t="shared" ref="D199:D210" si="5">B199+C199</f>
        <v>0</v>
      </c>
    </row>
    <row r="200" spans="1:7" x14ac:dyDescent="0.2">
      <c r="A200" s="159" t="s">
        <v>135</v>
      </c>
      <c r="B200" s="4"/>
      <c r="C200" s="5"/>
      <c r="D200" s="56">
        <f t="shared" si="5"/>
        <v>0</v>
      </c>
    </row>
    <row r="201" spans="1:7" ht="24" x14ac:dyDescent="0.2">
      <c r="A201" s="160" t="s">
        <v>136</v>
      </c>
      <c r="B201" s="4"/>
      <c r="C201" s="5"/>
      <c r="D201" s="56">
        <f>B201+C201</f>
        <v>0</v>
      </c>
    </row>
    <row r="202" spans="1:7" x14ac:dyDescent="0.2">
      <c r="A202" s="159" t="s">
        <v>137</v>
      </c>
      <c r="B202" s="4"/>
      <c r="C202" s="5"/>
      <c r="D202" s="56">
        <f t="shared" si="5"/>
        <v>0</v>
      </c>
    </row>
    <row r="203" spans="1:7" ht="24" x14ac:dyDescent="0.2">
      <c r="A203" s="160" t="s">
        <v>138</v>
      </c>
      <c r="B203" s="4"/>
      <c r="C203" s="5"/>
      <c r="D203" s="56">
        <f t="shared" si="5"/>
        <v>0</v>
      </c>
    </row>
    <row r="204" spans="1:7" x14ac:dyDescent="0.2">
      <c r="A204" s="159" t="s">
        <v>139</v>
      </c>
      <c r="B204" s="4"/>
      <c r="C204" s="5"/>
      <c r="D204" s="56">
        <f t="shared" si="5"/>
        <v>0</v>
      </c>
      <c r="G204" s="109"/>
    </row>
    <row r="205" spans="1:7" x14ac:dyDescent="0.2">
      <c r="A205" s="159" t="s">
        <v>140</v>
      </c>
      <c r="B205" s="4"/>
      <c r="C205" s="5"/>
      <c r="D205" s="56">
        <f>B205+C205</f>
        <v>0</v>
      </c>
      <c r="G205" s="109"/>
    </row>
    <row r="206" spans="1:7" x14ac:dyDescent="0.2">
      <c r="A206" s="159" t="s">
        <v>141</v>
      </c>
      <c r="B206" s="4"/>
      <c r="C206" s="5"/>
      <c r="D206" s="56">
        <f>B206+C206</f>
        <v>0</v>
      </c>
      <c r="G206" s="109"/>
    </row>
    <row r="207" spans="1:7" x14ac:dyDescent="0.2">
      <c r="A207" s="159" t="s">
        <v>142</v>
      </c>
      <c r="B207" s="4"/>
      <c r="C207" s="5"/>
      <c r="D207" s="56">
        <f t="shared" si="5"/>
        <v>0</v>
      </c>
      <c r="G207" s="109"/>
    </row>
    <row r="208" spans="1:7" x14ac:dyDescent="0.2">
      <c r="A208" s="159" t="s">
        <v>143</v>
      </c>
      <c r="B208" s="4"/>
      <c r="C208" s="5"/>
      <c r="D208" s="56">
        <f t="shared" si="5"/>
        <v>0</v>
      </c>
      <c r="G208" s="109"/>
    </row>
    <row r="209" spans="1:7" ht="24" x14ac:dyDescent="0.2">
      <c r="A209" s="160" t="s">
        <v>144</v>
      </c>
      <c r="B209" s="4"/>
      <c r="C209" s="5"/>
      <c r="D209" s="56">
        <f t="shared" si="5"/>
        <v>0</v>
      </c>
      <c r="G209" s="109"/>
    </row>
    <row r="210" spans="1:7" ht="24" x14ac:dyDescent="0.2">
      <c r="A210" s="160" t="s">
        <v>145</v>
      </c>
      <c r="B210" s="4"/>
      <c r="C210" s="5"/>
      <c r="D210" s="56">
        <f t="shared" si="5"/>
        <v>0</v>
      </c>
      <c r="G210" s="109"/>
    </row>
    <row r="211" spans="1:7" x14ac:dyDescent="0.2">
      <c r="A211" s="160"/>
      <c r="B211" s="82"/>
      <c r="C211" s="157"/>
      <c r="D211" s="56"/>
      <c r="G211" s="109"/>
    </row>
    <row r="212" spans="1:7" x14ac:dyDescent="0.2">
      <c r="A212" s="28" t="s">
        <v>62</v>
      </c>
      <c r="B212" s="28">
        <f>SUM(B198:B211)</f>
        <v>0</v>
      </c>
      <c r="C212" s="28">
        <f>SUM(C198:C211)</f>
        <v>0</v>
      </c>
      <c r="D212" s="28">
        <f>SUM(D198:D211)</f>
        <v>0</v>
      </c>
      <c r="G212" s="109"/>
    </row>
    <row r="213" spans="1:7" x14ac:dyDescent="0.2">
      <c r="A213" s="61"/>
      <c r="B213" s="58"/>
      <c r="C213" s="58"/>
      <c r="D213" s="124"/>
      <c r="G213" s="109"/>
    </row>
    <row r="214" spans="1:7" x14ac:dyDescent="0.2">
      <c r="A214" s="32" t="s">
        <v>63</v>
      </c>
      <c r="B214" s="32" t="str">
        <f>IF(B212=B87,"o.k.","Wert ungleich")</f>
        <v>o.k.</v>
      </c>
      <c r="C214" s="32" t="str">
        <f>IF(C212=C87,"o.k.","Wert ungleich")</f>
        <v>o.k.</v>
      </c>
      <c r="D214" s="32" t="str">
        <f>IF(D212=D87,"o.k.","Wert ungleich")</f>
        <v>o.k.</v>
      </c>
      <c r="G214" s="109"/>
    </row>
    <row r="215" spans="1:7" x14ac:dyDescent="0.2">
      <c r="G215" s="109"/>
    </row>
    <row r="216" spans="1:7" x14ac:dyDescent="0.2">
      <c r="G216" s="109"/>
    </row>
    <row r="217" spans="1:7" x14ac:dyDescent="0.2">
      <c r="A217" s="35" t="s">
        <v>217</v>
      </c>
      <c r="B217" s="31"/>
      <c r="C217" s="31"/>
      <c r="D217" s="31"/>
      <c r="E217" s="41"/>
      <c r="G217" s="109"/>
    </row>
    <row r="218" spans="1:7" x14ac:dyDescent="0.2">
      <c r="G218" s="109"/>
    </row>
    <row r="219" spans="1:7" x14ac:dyDescent="0.2">
      <c r="A219" s="132" t="s">
        <v>132</v>
      </c>
      <c r="B219" s="127" t="s">
        <v>54</v>
      </c>
      <c r="C219" s="128" t="s">
        <v>59</v>
      </c>
      <c r="D219" s="127" t="s">
        <v>56</v>
      </c>
      <c r="G219" s="109"/>
    </row>
    <row r="220" spans="1:7" x14ac:dyDescent="0.2">
      <c r="A220" s="55" t="s">
        <v>133</v>
      </c>
      <c r="B220" s="4"/>
      <c r="C220" s="5"/>
      <c r="D220" s="56">
        <f>B220+C220</f>
        <v>0</v>
      </c>
      <c r="G220" s="109"/>
    </row>
    <row r="221" spans="1:7" x14ac:dyDescent="0.2">
      <c r="A221" s="55" t="s">
        <v>134</v>
      </c>
      <c r="B221" s="4"/>
      <c r="C221" s="5"/>
      <c r="D221" s="56">
        <f t="shared" ref="D221:D232" si="6">B221+C221</f>
        <v>0</v>
      </c>
      <c r="G221" s="109"/>
    </row>
    <row r="222" spans="1:7" x14ac:dyDescent="0.2">
      <c r="A222" s="55" t="s">
        <v>135</v>
      </c>
      <c r="B222" s="4"/>
      <c r="C222" s="5"/>
      <c r="D222" s="56">
        <f t="shared" si="6"/>
        <v>0</v>
      </c>
      <c r="G222" s="109"/>
    </row>
    <row r="223" spans="1:7" ht="24" x14ac:dyDescent="0.2">
      <c r="A223" s="67" t="s">
        <v>136</v>
      </c>
      <c r="B223" s="4"/>
      <c r="C223" s="5"/>
      <c r="D223" s="56">
        <f t="shared" si="6"/>
        <v>0</v>
      </c>
    </row>
    <row r="224" spans="1:7" x14ac:dyDescent="0.2">
      <c r="A224" s="55" t="s">
        <v>137</v>
      </c>
      <c r="B224" s="4"/>
      <c r="C224" s="5"/>
      <c r="D224" s="56">
        <f t="shared" si="6"/>
        <v>0</v>
      </c>
    </row>
    <row r="225" spans="1:5" ht="24" x14ac:dyDescent="0.2">
      <c r="A225" s="67" t="s">
        <v>138</v>
      </c>
      <c r="B225" s="4"/>
      <c r="C225" s="5"/>
      <c r="D225" s="56">
        <f t="shared" si="6"/>
        <v>0</v>
      </c>
    </row>
    <row r="226" spans="1:5" x14ac:dyDescent="0.2">
      <c r="A226" s="55" t="s">
        <v>139</v>
      </c>
      <c r="B226" s="4"/>
      <c r="C226" s="5"/>
      <c r="D226" s="56">
        <f t="shared" si="6"/>
        <v>0</v>
      </c>
    </row>
    <row r="227" spans="1:5" x14ac:dyDescent="0.2">
      <c r="A227" s="55" t="s">
        <v>140</v>
      </c>
      <c r="B227" s="4"/>
      <c r="C227" s="5"/>
      <c r="D227" s="56">
        <f t="shared" si="6"/>
        <v>0</v>
      </c>
    </row>
    <row r="228" spans="1:5" x14ac:dyDescent="0.2">
      <c r="A228" s="55" t="s">
        <v>141</v>
      </c>
      <c r="B228" s="4"/>
      <c r="C228" s="5"/>
      <c r="D228" s="56">
        <f t="shared" si="6"/>
        <v>0</v>
      </c>
    </row>
    <row r="229" spans="1:5" x14ac:dyDescent="0.2">
      <c r="A229" s="55" t="s">
        <v>142</v>
      </c>
      <c r="B229" s="4"/>
      <c r="C229" s="5"/>
      <c r="D229" s="56">
        <f t="shared" si="6"/>
        <v>0</v>
      </c>
    </row>
    <row r="230" spans="1:5" x14ac:dyDescent="0.2">
      <c r="A230" s="55" t="s">
        <v>143</v>
      </c>
      <c r="B230" s="4"/>
      <c r="C230" s="5"/>
      <c r="D230" s="56">
        <f t="shared" si="6"/>
        <v>0</v>
      </c>
    </row>
    <row r="231" spans="1:5" ht="24" x14ac:dyDescent="0.2">
      <c r="A231" s="67" t="s">
        <v>144</v>
      </c>
      <c r="B231" s="4"/>
      <c r="C231" s="5"/>
      <c r="D231" s="56">
        <f t="shared" si="6"/>
        <v>0</v>
      </c>
    </row>
    <row r="232" spans="1:5" ht="24" x14ac:dyDescent="0.2">
      <c r="A232" s="67" t="s">
        <v>145</v>
      </c>
      <c r="B232" s="4"/>
      <c r="C232" s="5"/>
      <c r="D232" s="56">
        <f t="shared" si="6"/>
        <v>0</v>
      </c>
    </row>
    <row r="233" spans="1:5" x14ac:dyDescent="0.2">
      <c r="A233" s="67"/>
      <c r="B233" s="82"/>
      <c r="C233" s="157"/>
      <c r="D233" s="56"/>
    </row>
    <row r="234" spans="1:5" x14ac:dyDescent="0.2">
      <c r="A234" s="16" t="s">
        <v>62</v>
      </c>
      <c r="B234" s="16">
        <f>SUM(B220:B233)</f>
        <v>0</v>
      </c>
      <c r="C234" s="16">
        <f>SUM(C220:C233)</f>
        <v>0</v>
      </c>
      <c r="D234" s="16">
        <f>SUM(D220:D233)</f>
        <v>0</v>
      </c>
    </row>
    <row r="235" spans="1:5" x14ac:dyDescent="0.2">
      <c r="A235" s="52"/>
      <c r="B235" s="153"/>
      <c r="C235" s="153"/>
      <c r="D235" s="150"/>
    </row>
    <row r="236" spans="1:5" x14ac:dyDescent="0.2">
      <c r="A236" s="32" t="s">
        <v>63</v>
      </c>
      <c r="B236" s="32" t="str">
        <f>IF(B234=B87,"o.k.","Wert ungleich")</f>
        <v>o.k.</v>
      </c>
      <c r="C236" s="32" t="str">
        <f>IF(C234=C87,"o.k.","Wert ungleich")</f>
        <v>o.k.</v>
      </c>
      <c r="D236" s="32" t="str">
        <f>IF(D234=D87,"o.k.","Wert ungleich")</f>
        <v>o.k.</v>
      </c>
    </row>
    <row r="239" spans="1:5" x14ac:dyDescent="0.2">
      <c r="A239" s="35" t="s">
        <v>195</v>
      </c>
      <c r="B239" s="31"/>
      <c r="C239" s="31"/>
      <c r="D239" s="31"/>
      <c r="E239" s="41"/>
    </row>
    <row r="241" spans="1:5" x14ac:dyDescent="0.2">
      <c r="A241" s="126" t="s">
        <v>74</v>
      </c>
      <c r="B241" s="127" t="s">
        <v>54</v>
      </c>
      <c r="C241" s="128" t="s">
        <v>59</v>
      </c>
      <c r="D241" s="129" t="s">
        <v>56</v>
      </c>
    </row>
    <row r="242" spans="1:5" x14ac:dyDescent="0.2">
      <c r="A242" s="57" t="s">
        <v>223</v>
      </c>
      <c r="B242" s="9"/>
      <c r="C242" s="8"/>
      <c r="D242" s="17">
        <f>SUM(B242:C242)</f>
        <v>0</v>
      </c>
    </row>
    <row r="243" spans="1:5" x14ac:dyDescent="0.2">
      <c r="A243" s="57" t="s">
        <v>75</v>
      </c>
      <c r="B243" s="9"/>
      <c r="C243" s="8"/>
      <c r="D243" s="17">
        <f>SUM(B243:C243)</f>
        <v>0</v>
      </c>
    </row>
    <row r="244" spans="1:5" x14ac:dyDescent="0.2">
      <c r="A244" s="57"/>
      <c r="B244" s="29"/>
      <c r="C244" s="31"/>
      <c r="D244" s="17"/>
    </row>
    <row r="245" spans="1:5" x14ac:dyDescent="0.2">
      <c r="A245" s="28" t="s">
        <v>62</v>
      </c>
      <c r="B245" s="28">
        <f>SUM(B242:B244)</f>
        <v>0</v>
      </c>
      <c r="C245" s="58">
        <f>SUM(C242:C244)</f>
        <v>0</v>
      </c>
      <c r="D245" s="16">
        <f>SUM(D242:D244)</f>
        <v>0</v>
      </c>
    </row>
    <row r="246" spans="1:5" x14ac:dyDescent="0.2">
      <c r="A246" s="61"/>
      <c r="B246" s="58"/>
      <c r="C246" s="58"/>
      <c r="D246" s="150"/>
    </row>
    <row r="247" spans="1:5" x14ac:dyDescent="0.2">
      <c r="A247" s="32" t="s">
        <v>63</v>
      </c>
      <c r="B247" s="32" t="str">
        <f>IF(B245=B87,"o.k.","Wert ungleich")</f>
        <v>o.k.</v>
      </c>
      <c r="C247" s="32" t="str">
        <f>IF(C245=C87,"o.k.","Wert ungleich")</f>
        <v>o.k.</v>
      </c>
      <c r="D247" s="23" t="str">
        <f>IF(D245=D87,"o.k.","Wert ungleich")</f>
        <v>o.k.</v>
      </c>
    </row>
    <row r="250" spans="1:5" ht="19.5" x14ac:dyDescent="0.3">
      <c r="A250" s="103" t="s">
        <v>76</v>
      </c>
    </row>
    <row r="253" spans="1:5" x14ac:dyDescent="0.2">
      <c r="A253" s="35" t="s">
        <v>213</v>
      </c>
      <c r="B253" s="31"/>
      <c r="C253" s="31"/>
      <c r="D253" s="31"/>
      <c r="E253" s="41"/>
    </row>
    <row r="255" spans="1:5" x14ac:dyDescent="0.2">
      <c r="A255" s="126" t="s">
        <v>77</v>
      </c>
      <c r="B255" s="127" t="s">
        <v>54</v>
      </c>
      <c r="C255" s="127" t="s">
        <v>59</v>
      </c>
      <c r="D255" s="127" t="s">
        <v>56</v>
      </c>
    </row>
    <row r="256" spans="1:5" x14ac:dyDescent="0.2">
      <c r="A256" s="28" t="s">
        <v>146</v>
      </c>
      <c r="B256" s="4"/>
      <c r="C256" s="4"/>
      <c r="D256" s="56">
        <f>B256+C256</f>
        <v>0</v>
      </c>
    </row>
    <row r="257" spans="1:4" x14ac:dyDescent="0.2">
      <c r="A257" s="28" t="s">
        <v>147</v>
      </c>
      <c r="B257" s="4"/>
      <c r="C257" s="4"/>
      <c r="D257" s="56">
        <f t="shared" ref="D257:D278" si="7">B257+C257</f>
        <v>0</v>
      </c>
    </row>
    <row r="258" spans="1:4" x14ac:dyDescent="0.2">
      <c r="A258" s="28" t="s">
        <v>148</v>
      </c>
      <c r="B258" s="4"/>
      <c r="C258" s="4"/>
      <c r="D258" s="56">
        <f t="shared" si="7"/>
        <v>0</v>
      </c>
    </row>
    <row r="259" spans="1:4" x14ac:dyDescent="0.2">
      <c r="A259" s="28" t="s">
        <v>149</v>
      </c>
      <c r="B259" s="4"/>
      <c r="C259" s="4"/>
      <c r="D259" s="56">
        <f t="shared" si="7"/>
        <v>0</v>
      </c>
    </row>
    <row r="260" spans="1:4" x14ac:dyDescent="0.2">
      <c r="A260" s="28" t="s">
        <v>150</v>
      </c>
      <c r="B260" s="4"/>
      <c r="C260" s="4"/>
      <c r="D260" s="56">
        <f t="shared" si="7"/>
        <v>0</v>
      </c>
    </row>
    <row r="261" spans="1:4" x14ac:dyDescent="0.2">
      <c r="A261" s="28" t="s">
        <v>151</v>
      </c>
      <c r="B261" s="4"/>
      <c r="C261" s="4"/>
      <c r="D261" s="56">
        <f t="shared" si="7"/>
        <v>0</v>
      </c>
    </row>
    <row r="262" spans="1:4" x14ac:dyDescent="0.2">
      <c r="A262" s="28" t="s">
        <v>152</v>
      </c>
      <c r="B262" s="4"/>
      <c r="C262" s="4"/>
      <c r="D262" s="56">
        <f t="shared" si="7"/>
        <v>0</v>
      </c>
    </row>
    <row r="263" spans="1:4" x14ac:dyDescent="0.2">
      <c r="A263" s="28" t="s">
        <v>153</v>
      </c>
      <c r="B263" s="4"/>
      <c r="C263" s="4"/>
      <c r="D263" s="56">
        <f t="shared" si="7"/>
        <v>0</v>
      </c>
    </row>
    <row r="264" spans="1:4" x14ac:dyDescent="0.2">
      <c r="A264" s="28" t="s">
        <v>154</v>
      </c>
      <c r="B264" s="4"/>
      <c r="C264" s="4"/>
      <c r="D264" s="56">
        <f t="shared" si="7"/>
        <v>0</v>
      </c>
    </row>
    <row r="265" spans="1:4" x14ac:dyDescent="0.2">
      <c r="A265" s="28" t="s">
        <v>155</v>
      </c>
      <c r="B265" s="4"/>
      <c r="C265" s="4"/>
      <c r="D265" s="56">
        <f t="shared" si="7"/>
        <v>0</v>
      </c>
    </row>
    <row r="266" spans="1:4" x14ac:dyDescent="0.2">
      <c r="A266" s="28" t="s">
        <v>156</v>
      </c>
      <c r="B266" s="4"/>
      <c r="C266" s="4"/>
      <c r="D266" s="56">
        <f t="shared" si="7"/>
        <v>0</v>
      </c>
    </row>
    <row r="267" spans="1:4" x14ac:dyDescent="0.2">
      <c r="A267" s="28" t="s">
        <v>157</v>
      </c>
      <c r="B267" s="4"/>
      <c r="C267" s="4"/>
      <c r="D267" s="56">
        <f t="shared" si="7"/>
        <v>0</v>
      </c>
    </row>
    <row r="268" spans="1:4" ht="25.5" x14ac:dyDescent="0.2">
      <c r="A268" s="161" t="s">
        <v>158</v>
      </c>
      <c r="B268" s="4"/>
      <c r="C268" s="4"/>
      <c r="D268" s="56">
        <f t="shared" si="7"/>
        <v>0</v>
      </c>
    </row>
    <row r="269" spans="1:4" x14ac:dyDescent="0.2">
      <c r="A269" s="28" t="s">
        <v>159</v>
      </c>
      <c r="B269" s="4"/>
      <c r="C269" s="4"/>
      <c r="D269" s="56">
        <f t="shared" si="7"/>
        <v>0</v>
      </c>
    </row>
    <row r="270" spans="1:4" x14ac:dyDescent="0.2">
      <c r="A270" s="28" t="s">
        <v>160</v>
      </c>
      <c r="B270" s="4"/>
      <c r="C270" s="4"/>
      <c r="D270" s="56">
        <f t="shared" si="7"/>
        <v>0</v>
      </c>
    </row>
    <row r="271" spans="1:4" x14ac:dyDescent="0.2">
      <c r="A271" s="28" t="s">
        <v>161</v>
      </c>
      <c r="B271" s="4"/>
      <c r="C271" s="4"/>
      <c r="D271" s="56">
        <f t="shared" si="7"/>
        <v>0</v>
      </c>
    </row>
    <row r="272" spans="1:4" x14ac:dyDescent="0.2">
      <c r="A272" s="28" t="s">
        <v>162</v>
      </c>
      <c r="B272" s="4"/>
      <c r="C272" s="4"/>
      <c r="D272" s="56">
        <f t="shared" si="7"/>
        <v>0</v>
      </c>
    </row>
    <row r="273" spans="1:5" x14ac:dyDescent="0.2">
      <c r="A273" s="28" t="s">
        <v>163</v>
      </c>
      <c r="B273" s="4"/>
      <c r="C273" s="4"/>
      <c r="D273" s="56">
        <f t="shared" si="7"/>
        <v>0</v>
      </c>
    </row>
    <row r="274" spans="1:5" x14ac:dyDescent="0.2">
      <c r="A274" s="28" t="s">
        <v>164</v>
      </c>
      <c r="B274" s="4"/>
      <c r="C274" s="4"/>
      <c r="D274" s="56">
        <f t="shared" si="7"/>
        <v>0</v>
      </c>
    </row>
    <row r="275" spans="1:5" x14ac:dyDescent="0.2">
      <c r="A275" s="28" t="s">
        <v>165</v>
      </c>
      <c r="B275" s="4"/>
      <c r="C275" s="4"/>
      <c r="D275" s="56">
        <f t="shared" si="7"/>
        <v>0</v>
      </c>
    </row>
    <row r="276" spans="1:5" x14ac:dyDescent="0.2">
      <c r="A276" s="28" t="s">
        <v>166</v>
      </c>
      <c r="B276" s="4"/>
      <c r="C276" s="4"/>
      <c r="D276" s="56">
        <f t="shared" si="7"/>
        <v>0</v>
      </c>
    </row>
    <row r="277" spans="1:5" x14ac:dyDescent="0.2">
      <c r="A277" s="28" t="s">
        <v>78</v>
      </c>
      <c r="B277" s="4"/>
      <c r="C277" s="4"/>
      <c r="D277" s="56">
        <f t="shared" si="7"/>
        <v>0</v>
      </c>
    </row>
    <row r="278" spans="1:5" x14ac:dyDescent="0.2">
      <c r="A278" s="28" t="s">
        <v>167</v>
      </c>
      <c r="B278" s="4"/>
      <c r="C278" s="4"/>
      <c r="D278" s="56">
        <f t="shared" si="7"/>
        <v>0</v>
      </c>
    </row>
    <row r="279" spans="1:5" x14ac:dyDescent="0.2">
      <c r="A279" s="28"/>
      <c r="B279" s="82"/>
      <c r="C279" s="82"/>
      <c r="D279" s="56"/>
    </row>
    <row r="280" spans="1:5" x14ac:dyDescent="0.2">
      <c r="A280" s="28" t="s">
        <v>62</v>
      </c>
      <c r="B280" s="28">
        <f>SUM(B256:B279)</f>
        <v>0</v>
      </c>
      <c r="C280" s="28">
        <f>SUM(C256:C279)</f>
        <v>0</v>
      </c>
      <c r="D280" s="28">
        <f>SUM(D256:D279)</f>
        <v>0</v>
      </c>
    </row>
    <row r="281" spans="1:5" x14ac:dyDescent="0.2">
      <c r="A281" s="31"/>
      <c r="B281" s="31"/>
      <c r="C281" s="31"/>
      <c r="D281" s="31"/>
    </row>
    <row r="282" spans="1:5" x14ac:dyDescent="0.2">
      <c r="A282" s="32" t="s">
        <v>63</v>
      </c>
      <c r="B282" s="32" t="str">
        <f>IF(B280=B87,"o.k.","Wert ungleich")</f>
        <v>o.k.</v>
      </c>
      <c r="C282" s="32" t="str">
        <f>IF(C280=C87,"o.k.","Wert ungleich")</f>
        <v>o.k.</v>
      </c>
      <c r="D282" s="32" t="str">
        <f>IF(D280=D87,"o.k.","Wert ungleich")</f>
        <v>o.k.</v>
      </c>
    </row>
    <row r="285" spans="1:5" x14ac:dyDescent="0.2">
      <c r="A285" s="35" t="s">
        <v>214</v>
      </c>
      <c r="B285" s="31"/>
      <c r="C285" s="31"/>
      <c r="D285" s="31"/>
      <c r="E285" s="41"/>
    </row>
    <row r="287" spans="1:5" x14ac:dyDescent="0.2">
      <c r="A287" s="126" t="s">
        <v>79</v>
      </c>
      <c r="B287" s="127" t="s">
        <v>54</v>
      </c>
      <c r="C287" s="127" t="s">
        <v>59</v>
      </c>
      <c r="D287" s="127" t="s">
        <v>56</v>
      </c>
    </row>
    <row r="288" spans="1:5" x14ac:dyDescent="0.2">
      <c r="A288" s="116"/>
      <c r="B288" s="117"/>
      <c r="C288" s="117"/>
      <c r="D288" s="118"/>
    </row>
    <row r="289" spans="1:5" x14ac:dyDescent="0.2">
      <c r="A289" s="119" t="s">
        <v>80</v>
      </c>
      <c r="B289" s="120"/>
      <c r="C289" s="120"/>
      <c r="D289" s="121"/>
    </row>
    <row r="290" spans="1:5" x14ac:dyDescent="0.2">
      <c r="A290" s="28" t="s">
        <v>3</v>
      </c>
      <c r="B290" s="27"/>
      <c r="C290" s="27"/>
      <c r="D290" s="28">
        <f>SUM(B290:C290)</f>
        <v>0</v>
      </c>
    </row>
    <row r="291" spans="1:5" x14ac:dyDescent="0.2">
      <c r="A291" s="28" t="s">
        <v>110</v>
      </c>
      <c r="B291" s="27"/>
      <c r="C291" s="27"/>
      <c r="D291" s="28">
        <f t="shared" ref="D291:D298" si="8">SUM(B291:C291)</f>
        <v>0</v>
      </c>
    </row>
    <row r="292" spans="1:5" x14ac:dyDescent="0.2">
      <c r="A292" s="59" t="s">
        <v>111</v>
      </c>
      <c r="B292" s="18"/>
      <c r="C292" s="18"/>
      <c r="D292" s="29">
        <f t="shared" si="8"/>
        <v>0</v>
      </c>
    </row>
    <row r="293" spans="1:5" x14ac:dyDescent="0.2">
      <c r="A293" s="59" t="s">
        <v>203</v>
      </c>
      <c r="B293" s="29"/>
      <c r="C293" s="29"/>
      <c r="D293" s="29"/>
      <c r="E293" s="41"/>
    </row>
    <row r="294" spans="1:5" x14ac:dyDescent="0.2">
      <c r="A294" s="60" t="s">
        <v>204</v>
      </c>
      <c r="B294" s="18"/>
      <c r="C294" s="18"/>
      <c r="D294" s="29">
        <f t="shared" si="8"/>
        <v>0</v>
      </c>
      <c r="E294" s="41"/>
    </row>
    <row r="295" spans="1:5" x14ac:dyDescent="0.2">
      <c r="A295" s="60" t="s">
        <v>205</v>
      </c>
      <c r="B295" s="21"/>
      <c r="C295" s="21"/>
      <c r="D295" s="22">
        <f t="shared" si="8"/>
        <v>0</v>
      </c>
    </row>
    <row r="296" spans="1:5" x14ac:dyDescent="0.2">
      <c r="A296" s="38" t="s">
        <v>81</v>
      </c>
      <c r="B296" s="18"/>
      <c r="C296" s="18"/>
      <c r="D296" s="29">
        <f t="shared" si="8"/>
        <v>0</v>
      </c>
    </row>
    <row r="297" spans="1:5" x14ac:dyDescent="0.2">
      <c r="A297" s="59" t="s">
        <v>203</v>
      </c>
      <c r="B297" s="29"/>
      <c r="C297" s="29"/>
      <c r="D297" s="29"/>
      <c r="E297" s="41"/>
    </row>
    <row r="298" spans="1:5" x14ac:dyDescent="0.2">
      <c r="A298" s="60" t="s">
        <v>204</v>
      </c>
      <c r="B298" s="18"/>
      <c r="C298" s="18"/>
      <c r="D298" s="29">
        <f t="shared" si="8"/>
        <v>0</v>
      </c>
    </row>
    <row r="299" spans="1:5" x14ac:dyDescent="0.2">
      <c r="A299" s="60" t="s">
        <v>205</v>
      </c>
      <c r="B299" s="18"/>
      <c r="C299" s="18"/>
      <c r="D299" s="29">
        <f>SUM(B299:C299)</f>
        <v>0</v>
      </c>
    </row>
    <row r="300" spans="1:5" x14ac:dyDescent="0.2">
      <c r="A300" s="46"/>
      <c r="B300" s="28"/>
      <c r="C300" s="28"/>
      <c r="D300" s="28"/>
      <c r="E300" s="41"/>
    </row>
    <row r="301" spans="1:5" x14ac:dyDescent="0.2">
      <c r="A301" s="122"/>
      <c r="B301" s="107"/>
      <c r="C301" s="107"/>
      <c r="D301" s="123"/>
      <c r="E301" s="41"/>
    </row>
    <row r="302" spans="1:5" x14ac:dyDescent="0.2">
      <c r="A302" s="119" t="s">
        <v>82</v>
      </c>
      <c r="B302" s="120"/>
      <c r="C302" s="120"/>
      <c r="D302" s="121"/>
      <c r="E302" s="41"/>
    </row>
    <row r="303" spans="1:5" x14ac:dyDescent="0.2">
      <c r="A303" s="38" t="s">
        <v>4</v>
      </c>
      <c r="B303" s="2"/>
      <c r="C303" s="2"/>
      <c r="D303" s="146">
        <f>B303+C303</f>
        <v>0</v>
      </c>
      <c r="E303" s="41"/>
    </row>
    <row r="304" spans="1:5" x14ac:dyDescent="0.2">
      <c r="A304" s="28"/>
      <c r="B304" s="28"/>
      <c r="C304" s="28"/>
      <c r="D304" s="124"/>
      <c r="E304" s="41"/>
    </row>
    <row r="305" spans="1:5" x14ac:dyDescent="0.2">
      <c r="A305" s="28" t="s">
        <v>62</v>
      </c>
      <c r="B305" s="28">
        <f>B290+B291+B292+B296+B303+B304+B300</f>
        <v>0</v>
      </c>
      <c r="C305" s="28">
        <f>C290+C291+C292+C296+C303+C304+C300</f>
        <v>0</v>
      </c>
      <c r="D305" s="28">
        <f>D290+D291+D292+D296+D303+D304+D300</f>
        <v>0</v>
      </c>
    </row>
    <row r="306" spans="1:5" x14ac:dyDescent="0.2">
      <c r="A306" s="61"/>
      <c r="B306" s="58"/>
      <c r="C306" s="58"/>
      <c r="D306" s="124"/>
    </row>
    <row r="307" spans="1:5" x14ac:dyDescent="0.2">
      <c r="A307" s="32" t="s">
        <v>63</v>
      </c>
      <c r="B307" s="32" t="str">
        <f>IF(B305&gt;=B87,"o.k.","Wert ungleich")</f>
        <v>o.k.</v>
      </c>
      <c r="C307" s="32" t="str">
        <f>IF(C305&gt;=C87,"o.k.","Wert ungleich")</f>
        <v>o.k.</v>
      </c>
      <c r="D307" s="32" t="str">
        <f>IF(D305&gt;=D87,"o.k.","Wert ungleich")</f>
        <v>o.k.</v>
      </c>
    </row>
    <row r="311" spans="1:5" x14ac:dyDescent="0.2">
      <c r="E311" s="41"/>
    </row>
    <row r="312" spans="1:5" x14ac:dyDescent="0.2">
      <c r="A312" s="35" t="s">
        <v>196</v>
      </c>
      <c r="B312" s="31"/>
      <c r="C312" s="31"/>
      <c r="D312" s="31"/>
    </row>
    <row r="314" spans="1:5" x14ac:dyDescent="0.2">
      <c r="A314" s="126" t="s">
        <v>83</v>
      </c>
      <c r="B314" s="127" t="s">
        <v>54</v>
      </c>
      <c r="C314" s="127" t="s">
        <v>59</v>
      </c>
      <c r="D314" s="127" t="s">
        <v>56</v>
      </c>
    </row>
    <row r="315" spans="1:5" x14ac:dyDescent="0.2">
      <c r="A315" s="59" t="s">
        <v>84</v>
      </c>
      <c r="B315" s="2"/>
      <c r="C315" s="3"/>
      <c r="D315" s="56">
        <f>SUM(B315:C315)</f>
        <v>0</v>
      </c>
    </row>
    <row r="316" spans="1:5" x14ac:dyDescent="0.2">
      <c r="A316" s="59" t="s">
        <v>85</v>
      </c>
      <c r="B316" s="9"/>
      <c r="C316" s="9"/>
      <c r="D316" s="56">
        <f>SUM(B316:C316)</f>
        <v>0</v>
      </c>
    </row>
    <row r="317" spans="1:5" x14ac:dyDescent="0.2">
      <c r="A317" s="59" t="s">
        <v>86</v>
      </c>
      <c r="B317" s="9"/>
      <c r="C317" s="9"/>
      <c r="D317" s="56">
        <f>SUM(B317:C317)</f>
        <v>0</v>
      </c>
    </row>
    <row r="318" spans="1:5" x14ac:dyDescent="0.2">
      <c r="A318" s="59" t="s">
        <v>87</v>
      </c>
      <c r="B318" s="9"/>
      <c r="C318" s="9"/>
      <c r="D318" s="56">
        <f>SUM(B318:C318)</f>
        <v>0</v>
      </c>
    </row>
    <row r="319" spans="1:5" x14ac:dyDescent="0.2">
      <c r="A319" s="59"/>
      <c r="B319" s="29"/>
      <c r="C319" s="29"/>
      <c r="D319" s="56"/>
    </row>
    <row r="320" spans="1:5" x14ac:dyDescent="0.2">
      <c r="A320" s="61" t="s">
        <v>62</v>
      </c>
      <c r="B320" s="28">
        <f>SUM(B315:B319)</f>
        <v>0</v>
      </c>
      <c r="C320" s="28">
        <f>SUM(C315:C319)</f>
        <v>0</v>
      </c>
      <c r="D320" s="28">
        <f>SUM(D315:D319)</f>
        <v>0</v>
      </c>
    </row>
    <row r="321" spans="1:5" x14ac:dyDescent="0.2">
      <c r="A321" s="61"/>
      <c r="B321" s="58"/>
      <c r="C321" s="58"/>
      <c r="D321" s="124"/>
    </row>
    <row r="322" spans="1:5" x14ac:dyDescent="0.2">
      <c r="A322" s="32" t="s">
        <v>63</v>
      </c>
      <c r="B322" s="32" t="str">
        <f>IF(B320=B87,"o.k.","Wert ungleich")</f>
        <v>o.k.</v>
      </c>
      <c r="C322" s="32" t="str">
        <f>IF(C320=C87,"o.k.","Wert ungleich")</f>
        <v>o.k.</v>
      </c>
      <c r="D322" s="32" t="str">
        <f>IF(D320=D87,"o.k.","Wert ungleich")</f>
        <v>o.k.</v>
      </c>
    </row>
    <row r="326" spans="1:5" s="110" customFormat="1" x14ac:dyDescent="0.2">
      <c r="A326" s="40"/>
      <c r="B326" s="40"/>
      <c r="C326" s="40"/>
      <c r="D326" s="40"/>
      <c r="E326" s="41"/>
    </row>
    <row r="327" spans="1:5" x14ac:dyDescent="0.2">
      <c r="A327" s="35" t="s">
        <v>193</v>
      </c>
      <c r="B327" s="45"/>
      <c r="C327" s="45"/>
      <c r="D327" s="45"/>
    </row>
    <row r="328" spans="1:5" x14ac:dyDescent="0.2">
      <c r="A328" s="35" t="s">
        <v>215</v>
      </c>
      <c r="B328" s="31"/>
      <c r="C328" s="31"/>
      <c r="D328" s="31"/>
      <c r="E328" s="39"/>
    </row>
    <row r="329" spans="1:5" x14ac:dyDescent="0.2">
      <c r="A329" s="28"/>
      <c r="B329" s="130" t="s">
        <v>54</v>
      </c>
      <c r="C329" s="130" t="s">
        <v>59</v>
      </c>
      <c r="D329" s="130" t="s">
        <v>88</v>
      </c>
      <c r="E329" s="41"/>
    </row>
    <row r="330" spans="1:5" x14ac:dyDescent="0.2">
      <c r="A330" s="66" t="s">
        <v>198</v>
      </c>
      <c r="B330" s="27"/>
      <c r="C330" s="27"/>
      <c r="D330" s="83">
        <f>B330+C330</f>
        <v>0</v>
      </c>
      <c r="E330" s="41"/>
    </row>
    <row r="331" spans="1:5" x14ac:dyDescent="0.2">
      <c r="A331" s="66" t="s">
        <v>197</v>
      </c>
      <c r="B331" s="82"/>
      <c r="C331" s="158"/>
      <c r="D331" s="82"/>
      <c r="E331" s="41"/>
    </row>
    <row r="332" spans="1:5" x14ac:dyDescent="0.2">
      <c r="A332" s="61" t="s">
        <v>168</v>
      </c>
      <c r="B332" s="18"/>
      <c r="C332" s="81"/>
      <c r="D332" s="29">
        <f>B332+C332</f>
        <v>0</v>
      </c>
    </row>
    <row r="333" spans="1:5" x14ac:dyDescent="0.2">
      <c r="A333" s="77" t="s">
        <v>169</v>
      </c>
      <c r="B333" s="18"/>
      <c r="C333" s="81"/>
      <c r="D333" s="29">
        <f t="shared" ref="D333:D339" si="9">B333+C333</f>
        <v>0</v>
      </c>
    </row>
    <row r="334" spans="1:5" x14ac:dyDescent="0.2">
      <c r="A334" s="77" t="s">
        <v>170</v>
      </c>
      <c r="B334" s="18"/>
      <c r="C334" s="81"/>
      <c r="D334" s="29">
        <f t="shared" si="9"/>
        <v>0</v>
      </c>
    </row>
    <row r="335" spans="1:5" ht="25.5" x14ac:dyDescent="0.2">
      <c r="A335" s="79" t="s">
        <v>171</v>
      </c>
      <c r="B335" s="18"/>
      <c r="C335" s="81"/>
      <c r="D335" s="29">
        <f t="shared" si="9"/>
        <v>0</v>
      </c>
    </row>
    <row r="336" spans="1:5" ht="15" customHeight="1" x14ac:dyDescent="0.2">
      <c r="A336" s="77" t="s">
        <v>172</v>
      </c>
      <c r="B336" s="18"/>
      <c r="C336" s="81"/>
      <c r="D336" s="29">
        <f t="shared" si="9"/>
        <v>0</v>
      </c>
    </row>
    <row r="337" spans="1:5" ht="25.5" x14ac:dyDescent="0.2">
      <c r="A337" s="79" t="s">
        <v>173</v>
      </c>
      <c r="B337" s="18"/>
      <c r="C337" s="81"/>
      <c r="D337" s="29">
        <f t="shared" si="9"/>
        <v>0</v>
      </c>
    </row>
    <row r="338" spans="1:5" x14ac:dyDescent="0.2">
      <c r="A338" s="77" t="s">
        <v>174</v>
      </c>
      <c r="B338" s="18"/>
      <c r="C338" s="81"/>
      <c r="D338" s="29">
        <f t="shared" si="9"/>
        <v>0</v>
      </c>
    </row>
    <row r="339" spans="1:5" x14ac:dyDescent="0.2">
      <c r="A339" s="77" t="s">
        <v>175</v>
      </c>
      <c r="B339" s="18"/>
      <c r="C339" s="81"/>
      <c r="D339" s="29">
        <f t="shared" si="9"/>
        <v>0</v>
      </c>
      <c r="E339" s="41"/>
    </row>
    <row r="340" spans="1:5" x14ac:dyDescent="0.2">
      <c r="A340" s="77"/>
      <c r="B340" s="29"/>
      <c r="C340" s="59"/>
      <c r="D340" s="29"/>
      <c r="E340" s="41"/>
    </row>
    <row r="341" spans="1:5" x14ac:dyDescent="0.2">
      <c r="A341" s="66" t="s">
        <v>62</v>
      </c>
      <c r="B341" s="46">
        <f>SUM(B332:B340)</f>
        <v>0</v>
      </c>
      <c r="C341" s="66">
        <f>SUM(C332:C340)</f>
        <v>0</v>
      </c>
      <c r="D341" s="46">
        <f>SUM(D332:D340)</f>
        <v>0</v>
      </c>
    </row>
    <row r="342" spans="1:5" x14ac:dyDescent="0.2">
      <c r="A342" s="66"/>
      <c r="B342" s="162"/>
      <c r="C342" s="162"/>
      <c r="D342" s="163"/>
    </row>
    <row r="343" spans="1:5" x14ac:dyDescent="0.2">
      <c r="A343" s="32" t="s">
        <v>63</v>
      </c>
      <c r="B343" s="32" t="str">
        <f>IF(B341=B330,"o.k.","Wert ungleich")</f>
        <v>o.k.</v>
      </c>
      <c r="C343" s="32" t="str">
        <f>IF(C341=C330,"o.k.","Wert ungleich")</f>
        <v>o.k.</v>
      </c>
      <c r="D343" s="32" t="str">
        <f>IF(D341=D330,"o.k.","Wert ungleich")</f>
        <v>o.k.</v>
      </c>
    </row>
    <row r="344" spans="1:5" x14ac:dyDescent="0.2">
      <c r="A344" s="125"/>
      <c r="B344" s="125"/>
      <c r="C344" s="125"/>
      <c r="D344" s="125"/>
    </row>
    <row r="345" spans="1:5" x14ac:dyDescent="0.2">
      <c r="A345" s="63" t="s">
        <v>216</v>
      </c>
      <c r="B345" s="62"/>
      <c r="C345" s="62"/>
      <c r="D345" s="62"/>
    </row>
    <row r="346" spans="1:5" x14ac:dyDescent="0.2">
      <c r="A346" s="35"/>
      <c r="B346" s="31"/>
      <c r="C346" s="31"/>
      <c r="D346" s="31"/>
    </row>
    <row r="347" spans="1:5" x14ac:dyDescent="0.2">
      <c r="A347" s="46"/>
      <c r="B347" s="127" t="s">
        <v>54</v>
      </c>
      <c r="C347" s="131" t="s">
        <v>59</v>
      </c>
      <c r="D347" s="129" t="s">
        <v>56</v>
      </c>
      <c r="E347" s="41"/>
    </row>
    <row r="348" spans="1:5" x14ac:dyDescent="0.2">
      <c r="A348" s="46" t="s">
        <v>199</v>
      </c>
      <c r="B348" s="6"/>
      <c r="C348" s="7"/>
      <c r="D348" s="64">
        <f>B348+C348</f>
        <v>0</v>
      </c>
    </row>
    <row r="349" spans="1:5" x14ac:dyDescent="0.2">
      <c r="A349" s="60" t="s">
        <v>200</v>
      </c>
      <c r="B349" s="80"/>
      <c r="C349" s="78"/>
      <c r="D349" s="65"/>
      <c r="E349" s="41"/>
    </row>
    <row r="350" spans="1:5" x14ac:dyDescent="0.2">
      <c r="A350" s="28" t="s">
        <v>176</v>
      </c>
      <c r="B350" s="4"/>
      <c r="C350" s="5"/>
      <c r="D350" s="65">
        <f>B350+C350</f>
        <v>0</v>
      </c>
    </row>
    <row r="351" spans="1:5" x14ac:dyDescent="0.2">
      <c r="A351" s="28" t="s">
        <v>177</v>
      </c>
      <c r="B351" s="4"/>
      <c r="C351" s="5"/>
      <c r="D351" s="65">
        <f>B351+C351</f>
        <v>0</v>
      </c>
    </row>
    <row r="352" spans="1:5" x14ac:dyDescent="0.2">
      <c r="A352" s="28" t="s">
        <v>178</v>
      </c>
      <c r="B352" s="4"/>
      <c r="C352" s="5"/>
      <c r="D352" s="65">
        <f t="shared" ref="D352:D357" si="10">B352+C352</f>
        <v>0</v>
      </c>
    </row>
    <row r="353" spans="1:5" x14ac:dyDescent="0.2">
      <c r="A353" s="28" t="s">
        <v>179</v>
      </c>
      <c r="B353" s="4"/>
      <c r="C353" s="5"/>
      <c r="D353" s="65">
        <f t="shared" si="10"/>
        <v>0</v>
      </c>
    </row>
    <row r="354" spans="1:5" ht="12" customHeight="1" x14ac:dyDescent="0.2">
      <c r="A354" s="28" t="s">
        <v>180</v>
      </c>
      <c r="B354" s="4"/>
      <c r="C354" s="5"/>
      <c r="D354" s="65">
        <f>B354+C354</f>
        <v>0</v>
      </c>
    </row>
    <row r="355" spans="1:5" x14ac:dyDescent="0.2">
      <c r="A355" s="28" t="s">
        <v>181</v>
      </c>
      <c r="B355" s="4"/>
      <c r="C355" s="5"/>
      <c r="D355" s="65">
        <f t="shared" si="10"/>
        <v>0</v>
      </c>
    </row>
    <row r="356" spans="1:5" x14ac:dyDescent="0.2">
      <c r="A356" s="28" t="s">
        <v>182</v>
      </c>
      <c r="B356" s="4"/>
      <c r="C356" s="5"/>
      <c r="D356" s="65">
        <f t="shared" si="10"/>
        <v>0</v>
      </c>
    </row>
    <row r="357" spans="1:5" x14ac:dyDescent="0.2">
      <c r="A357" s="28" t="s">
        <v>183</v>
      </c>
      <c r="B357" s="4"/>
      <c r="C357" s="5"/>
      <c r="D357" s="56">
        <f t="shared" si="10"/>
        <v>0</v>
      </c>
    </row>
    <row r="358" spans="1:5" x14ac:dyDescent="0.2">
      <c r="A358" s="59"/>
      <c r="B358" s="82"/>
      <c r="C358" s="157"/>
      <c r="D358" s="56"/>
    </row>
    <row r="359" spans="1:5" ht="11.25" customHeight="1" x14ac:dyDescent="0.2">
      <c r="A359" s="66" t="s">
        <v>62</v>
      </c>
      <c r="B359" s="28">
        <f>SUM(B350:B358)</f>
        <v>0</v>
      </c>
      <c r="C359" s="28">
        <f>SUM(C350:C358)</f>
        <v>0</v>
      </c>
      <c r="D359" s="28">
        <f>SUM(D350:D358)</f>
        <v>0</v>
      </c>
    </row>
    <row r="360" spans="1:5" ht="11.25" customHeight="1" x14ac:dyDescent="0.2">
      <c r="A360" s="61"/>
      <c r="B360" s="58"/>
      <c r="C360" s="58"/>
      <c r="D360" s="124"/>
    </row>
    <row r="361" spans="1:5" ht="11.25" customHeight="1" x14ac:dyDescent="0.2">
      <c r="A361" s="32" t="s">
        <v>63</v>
      </c>
      <c r="B361" s="32" t="str">
        <f>IF(B359=B348,"o.k.","Wert ungleich")</f>
        <v>o.k.</v>
      </c>
      <c r="C361" s="32" t="str">
        <f>IF(C359=C348,"o.k.","Wert ungleich")</f>
        <v>o.k.</v>
      </c>
      <c r="D361" s="32" t="str">
        <f>IF(D359=D348,"o.k.","Wert ungleich")</f>
        <v>o.k.</v>
      </c>
    </row>
    <row r="362" spans="1:5" ht="11.25" customHeight="1" x14ac:dyDescent="0.2"/>
    <row r="363" spans="1:5" x14ac:dyDescent="0.2">
      <c r="E363" s="41"/>
    </row>
    <row r="364" spans="1:5" x14ac:dyDescent="0.2">
      <c r="A364" s="35" t="s">
        <v>194</v>
      </c>
      <c r="B364" s="45"/>
      <c r="C364" s="45"/>
      <c r="D364" s="45"/>
    </row>
    <row r="366" spans="1:5" x14ac:dyDescent="0.2">
      <c r="A366" s="28" t="s">
        <v>89</v>
      </c>
      <c r="B366" s="127" t="s">
        <v>54</v>
      </c>
      <c r="C366" s="127" t="s">
        <v>59</v>
      </c>
      <c r="D366" s="127" t="s">
        <v>56</v>
      </c>
    </row>
    <row r="367" spans="1:5" x14ac:dyDescent="0.2">
      <c r="A367" s="29" t="s">
        <v>90</v>
      </c>
      <c r="B367" s="9"/>
      <c r="C367" s="9"/>
      <c r="D367" s="29">
        <f>B367+C367</f>
        <v>0</v>
      </c>
    </row>
    <row r="368" spans="1:5" x14ac:dyDescent="0.2">
      <c r="A368" s="29" t="s">
        <v>91</v>
      </c>
      <c r="B368" s="9"/>
      <c r="C368" s="9"/>
      <c r="D368" s="29">
        <f t="shared" ref="D368:D378" si="11">B368+C368</f>
        <v>0</v>
      </c>
    </row>
    <row r="369" spans="1:4" x14ac:dyDescent="0.2">
      <c r="A369" s="29" t="s">
        <v>92</v>
      </c>
      <c r="B369" s="9"/>
      <c r="C369" s="9"/>
      <c r="D369" s="29">
        <f>B369+C369</f>
        <v>0</v>
      </c>
    </row>
    <row r="370" spans="1:4" x14ac:dyDescent="0.2">
      <c r="A370" s="29" t="s">
        <v>93</v>
      </c>
      <c r="B370" s="9"/>
      <c r="C370" s="9"/>
      <c r="D370" s="29">
        <f t="shared" si="11"/>
        <v>0</v>
      </c>
    </row>
    <row r="371" spans="1:4" x14ac:dyDescent="0.2">
      <c r="A371" s="29" t="s">
        <v>94</v>
      </c>
      <c r="B371" s="9"/>
      <c r="C371" s="9"/>
      <c r="D371" s="29">
        <f t="shared" si="11"/>
        <v>0</v>
      </c>
    </row>
    <row r="372" spans="1:4" x14ac:dyDescent="0.2">
      <c r="A372" s="29" t="s">
        <v>95</v>
      </c>
      <c r="B372" s="9"/>
      <c r="C372" s="9"/>
      <c r="D372" s="29">
        <f t="shared" si="11"/>
        <v>0</v>
      </c>
    </row>
    <row r="373" spans="1:4" x14ac:dyDescent="0.2">
      <c r="A373" s="29" t="s">
        <v>96</v>
      </c>
      <c r="B373" s="30"/>
      <c r="C373" s="9"/>
      <c r="D373" s="29">
        <f t="shared" si="11"/>
        <v>0</v>
      </c>
    </row>
    <row r="374" spans="1:4" x14ac:dyDescent="0.2">
      <c r="A374" s="29" t="s">
        <v>97</v>
      </c>
      <c r="B374" s="9"/>
      <c r="C374" s="9"/>
      <c r="D374" s="29">
        <f t="shared" si="11"/>
        <v>0</v>
      </c>
    </row>
    <row r="375" spans="1:4" x14ac:dyDescent="0.2">
      <c r="A375" s="29" t="s">
        <v>98</v>
      </c>
      <c r="B375" s="9"/>
      <c r="C375" s="9"/>
      <c r="D375" s="29">
        <f t="shared" si="11"/>
        <v>0</v>
      </c>
    </row>
    <row r="376" spans="1:4" x14ac:dyDescent="0.2">
      <c r="A376" s="29" t="s">
        <v>99</v>
      </c>
      <c r="B376" s="9"/>
      <c r="C376" s="9"/>
      <c r="D376" s="29">
        <f t="shared" si="11"/>
        <v>0</v>
      </c>
    </row>
    <row r="377" spans="1:4" x14ac:dyDescent="0.2">
      <c r="A377" s="29" t="s">
        <v>100</v>
      </c>
      <c r="B377" s="9"/>
      <c r="C377" s="9"/>
      <c r="D377" s="29">
        <f t="shared" si="11"/>
        <v>0</v>
      </c>
    </row>
    <row r="378" spans="1:4" x14ac:dyDescent="0.2">
      <c r="A378" s="29" t="s">
        <v>101</v>
      </c>
      <c r="B378" s="9"/>
      <c r="C378" s="9"/>
      <c r="D378" s="29">
        <f t="shared" si="11"/>
        <v>0</v>
      </c>
    </row>
    <row r="379" spans="1:4" x14ac:dyDescent="0.2">
      <c r="A379" s="29"/>
      <c r="B379" s="29"/>
      <c r="C379" s="29"/>
      <c r="D379" s="29"/>
    </row>
    <row r="380" spans="1:4" x14ac:dyDescent="0.2">
      <c r="A380" s="28" t="s">
        <v>62</v>
      </c>
      <c r="B380" s="28">
        <f>SUM(B367:B379)</f>
        <v>0</v>
      </c>
      <c r="C380" s="28">
        <f>SUM(C367:C379)</f>
        <v>0</v>
      </c>
      <c r="D380" s="28">
        <f>SUM(D367:D379)</f>
        <v>0</v>
      </c>
    </row>
    <row r="381" spans="1:4" x14ac:dyDescent="0.2">
      <c r="A381" s="61"/>
      <c r="B381" s="58"/>
      <c r="C381" s="58"/>
      <c r="D381" s="124"/>
    </row>
    <row r="382" spans="1:4" x14ac:dyDescent="0.2">
      <c r="A382" s="32" t="s">
        <v>63</v>
      </c>
      <c r="B382" s="32" t="str">
        <f>IF(B380=B330,"o.k.","Wert ungleich")</f>
        <v>o.k.</v>
      </c>
      <c r="C382" s="32" t="str">
        <f>IF(C380=C330,"o.k.","Wert ungleich")</f>
        <v>o.k.</v>
      </c>
      <c r="D382" s="32" t="str">
        <f>IF(D380=D330,"o.k.","Wert ungleich")</f>
        <v>o.k.</v>
      </c>
    </row>
  </sheetData>
  <sheetProtection algorithmName="SHA-512" hashValue="bm+E7ZGCKrs7xm9VU8Vv19Uf+Q3kO3Y05Mqq2U4P1xL0dWQcG3hsmOjIN2vyS9SRDW+bqJOzupXFBaBFGd1aJw==" saltValue="6PID+N0PUBlZnpgjrv0f5Q==" spinCount="100000" sheet="1" objects="1" scenarios="1" selectLockedCells="1"/>
  <protectedRanges>
    <protectedRange algorithmName="SHA-512" hashValue="g0dBSrTTJqGQBxy5/Zwx0xxYQjjn19BDCyvy+JHvUtK8PX6TfG7il4yQH/EcS7rSD4oQrVbapc2oe3S4AHBseg==" saltValue="KhUZTRq79luD8NFccUGhQw==" spinCount="100000" sqref="D87" name="Bereich1"/>
  </protectedRanges>
  <mergeCells count="2">
    <mergeCell ref="F159:G159"/>
    <mergeCell ref="A24:C24"/>
  </mergeCells>
  <phoneticPr fontId="1" type="noConversion"/>
  <dataValidations count="4">
    <dataValidation type="list" allowBlank="1" showErrorMessage="1" errorTitle="Falsche Eingabe" error="Bitte kreuzen Sie das entsprechende Behandlungsangebot mit einem x an, Mehrfachnennungen sind möglich" sqref="B7:D10">
      <formula1>"x"</formula1>
    </dataValidation>
    <dataValidation type="whole" allowBlank="1" showInputMessage="1" showErrorMessage="1" error="Bitte geben Sie nur eine ganze Zahl an_x000a_" sqref="B61:B62">
      <formula1>1</formula1>
      <formula2>500</formula2>
    </dataValidation>
    <dataValidation type="whole" allowBlank="1" showInputMessage="1" showErrorMessage="1" sqref="B87:C87">
      <formula1>1</formula1>
      <formula2>99999</formula2>
    </dataValidation>
    <dataValidation allowBlank="1" showInputMessage="1" sqref="A92:D92 A93:A98 A100:A101"/>
  </dataValidations>
  <printOptions gridLines="1"/>
  <pageMargins left="0.78740157480314965" right="0.78740157480314965" top="0.98425196850393704" bottom="0.98425196850393704" header="0.51181102362204722" footer="0.51181102362204722"/>
  <pageSetup paperSize="9" scale="67" orientation="portrait" horizontalDpi="300" r:id="rId1"/>
  <headerFooter alignWithMargins="0">
    <oddFooter>Seite &amp;P von &amp;N</oddFooter>
  </headerFooter>
  <rowBreaks count="5" manualBreakCount="5">
    <brk id="78" max="6" man="1"/>
    <brk id="145" max="16383" man="1"/>
    <brk id="215" max="16383" man="1"/>
    <brk id="284" max="16383" man="1"/>
    <brk id="3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Adresse</vt:lpstr>
      <vt:lpstr>Suchtkrankenhilfe 2023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Schuster Marianne</dc:creator>
  <cp:lastModifiedBy>Prinz, Hans-Jürgen</cp:lastModifiedBy>
  <cp:lastPrinted>2018-11-28T08:16:51Z</cp:lastPrinted>
  <dcterms:created xsi:type="dcterms:W3CDTF">2010-01-04T06:39:41Z</dcterms:created>
  <dcterms:modified xsi:type="dcterms:W3CDTF">2023-11-20T14:48:11Z</dcterms:modified>
</cp:coreProperties>
</file>